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lia\Desktop\Distributor Order Form\"/>
    </mc:Choice>
  </mc:AlternateContent>
  <bookViews>
    <workbookView xWindow="0" yWindow="0" windowWidth="23040" windowHeight="8208" activeTab="1"/>
  </bookViews>
  <sheets>
    <sheet name="Resumen" sheetId="6" r:id="rId1"/>
    <sheet name="Wyrd Games" sheetId="3" r:id="rId2"/>
    <sheet name="GCT Studios" sheetId="5" r:id="rId3"/>
  </sheets>
  <definedNames>
    <definedName name="_xlnm._FilterDatabase" localSheetId="2" hidden="1">'GCT Studios'!$A$1:$K$354</definedName>
    <definedName name="_xlnm._FilterDatabase" localSheetId="1" hidden="1">'Wyrd Games'!$A$1:$K$1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9" i="5" l="1"/>
  <c r="F199" i="5" l="1"/>
  <c r="H199" i="5" s="1"/>
  <c r="J199" i="5" s="1"/>
  <c r="G199" i="5"/>
  <c r="I199" i="5" s="1"/>
  <c r="G346" i="3" l="1"/>
  <c r="G345" i="3"/>
  <c r="G323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27" i="3"/>
  <c r="F327" i="3"/>
  <c r="G9" i="3"/>
  <c r="G10" i="3"/>
  <c r="G11" i="3"/>
  <c r="G12" i="3"/>
  <c r="G13" i="3"/>
  <c r="G14" i="3"/>
  <c r="G15" i="3"/>
  <c r="G8" i="3"/>
  <c r="G5" i="3"/>
  <c r="G4" i="3"/>
  <c r="F4" i="3"/>
  <c r="H305" i="3" l="1"/>
  <c r="J305" i="3" s="1"/>
  <c r="E240" i="5"/>
  <c r="E125" i="5"/>
  <c r="E141" i="5"/>
  <c r="E190" i="5"/>
  <c r="E267" i="5"/>
  <c r="E355" i="5"/>
  <c r="F355" i="5" s="1"/>
  <c r="E407" i="5"/>
  <c r="G407" i="5" s="1"/>
  <c r="I407" i="5" s="1"/>
  <c r="E406" i="5"/>
  <c r="G406" i="5" s="1"/>
  <c r="I406" i="5" s="1"/>
  <c r="E405" i="5"/>
  <c r="G405" i="5" s="1"/>
  <c r="I405" i="5" s="1"/>
  <c r="E404" i="5"/>
  <c r="G404" i="5" s="1"/>
  <c r="I404" i="5" s="1"/>
  <c r="E403" i="5"/>
  <c r="G403" i="5" s="1"/>
  <c r="I403" i="5" s="1"/>
  <c r="E402" i="5"/>
  <c r="F402" i="5" s="1"/>
  <c r="E401" i="5"/>
  <c r="E400" i="5"/>
  <c r="G400" i="5" s="1"/>
  <c r="I400" i="5" s="1"/>
  <c r="E399" i="5"/>
  <c r="G399" i="5" s="1"/>
  <c r="I399" i="5" s="1"/>
  <c r="E398" i="5"/>
  <c r="G398" i="5" s="1"/>
  <c r="I398" i="5" s="1"/>
  <c r="E397" i="5"/>
  <c r="F397" i="5" s="1"/>
  <c r="E396" i="5"/>
  <c r="G396" i="5" s="1"/>
  <c r="I396" i="5" s="1"/>
  <c r="E395" i="5"/>
  <c r="F395" i="5" s="1"/>
  <c r="E394" i="5"/>
  <c r="G394" i="5" s="1"/>
  <c r="I394" i="5" s="1"/>
  <c r="E393" i="5"/>
  <c r="F393" i="5" s="1"/>
  <c r="E392" i="5"/>
  <c r="G392" i="5" s="1"/>
  <c r="I392" i="5" s="1"/>
  <c r="E391" i="5"/>
  <c r="F391" i="5" s="1"/>
  <c r="E390" i="5"/>
  <c r="G390" i="5" s="1"/>
  <c r="I390" i="5" s="1"/>
  <c r="E389" i="5"/>
  <c r="F389" i="5" s="1"/>
  <c r="E388" i="5"/>
  <c r="G388" i="5" s="1"/>
  <c r="I388" i="5" s="1"/>
  <c r="E387" i="5"/>
  <c r="F387" i="5" s="1"/>
  <c r="E386" i="5"/>
  <c r="G386" i="5" s="1"/>
  <c r="I386" i="5" s="1"/>
  <c r="E385" i="5"/>
  <c r="F385" i="5" s="1"/>
  <c r="E372" i="5"/>
  <c r="F372" i="5" s="1"/>
  <c r="E373" i="5"/>
  <c r="F373" i="5" s="1"/>
  <c r="E374" i="5"/>
  <c r="F374" i="5" s="1"/>
  <c r="E375" i="5"/>
  <c r="F375" i="5" s="1"/>
  <c r="E376" i="5"/>
  <c r="E377" i="5"/>
  <c r="F377" i="5" s="1"/>
  <c r="E378" i="5"/>
  <c r="F378" i="5" s="1"/>
  <c r="E379" i="5"/>
  <c r="F379" i="5" s="1"/>
  <c r="E380" i="5"/>
  <c r="F380" i="5" s="1"/>
  <c r="E381" i="5"/>
  <c r="G381" i="5" s="1"/>
  <c r="I381" i="5" s="1"/>
  <c r="E382" i="5"/>
  <c r="F382" i="5" s="1"/>
  <c r="E383" i="5"/>
  <c r="F383" i="5" s="1"/>
  <c r="E384" i="5"/>
  <c r="F384" i="5" s="1"/>
  <c r="E371" i="5"/>
  <c r="G371" i="5" s="1"/>
  <c r="I371" i="5" s="1"/>
  <c r="E370" i="5"/>
  <c r="F370" i="5" s="1"/>
  <c r="E369" i="5"/>
  <c r="E368" i="5"/>
  <c r="G368" i="5" s="1"/>
  <c r="I368" i="5" s="1"/>
  <c r="E367" i="5"/>
  <c r="G367" i="5" s="1"/>
  <c r="I367" i="5" s="1"/>
  <c r="E366" i="5"/>
  <c r="G366" i="5" s="1"/>
  <c r="I366" i="5" s="1"/>
  <c r="E365" i="5"/>
  <c r="E364" i="5"/>
  <c r="F364" i="5" s="1"/>
  <c r="E363" i="5"/>
  <c r="G363" i="5" s="1"/>
  <c r="I363" i="5" s="1"/>
  <c r="E362" i="5"/>
  <c r="F362" i="5" s="1"/>
  <c r="E361" i="5"/>
  <c r="E360" i="5"/>
  <c r="G360" i="5" s="1"/>
  <c r="I360" i="5" s="1"/>
  <c r="E359" i="5"/>
  <c r="G359" i="5" s="1"/>
  <c r="I359" i="5" s="1"/>
  <c r="E358" i="5"/>
  <c r="G358" i="5" s="1"/>
  <c r="I358" i="5" s="1"/>
  <c r="F299" i="3"/>
  <c r="F300" i="3"/>
  <c r="H300" i="3" s="1"/>
  <c r="J300" i="3" s="1"/>
  <c r="F301" i="3"/>
  <c r="G301" i="3" s="1"/>
  <c r="I301" i="3" s="1"/>
  <c r="F302" i="3"/>
  <c r="G302" i="3" s="1"/>
  <c r="F303" i="3"/>
  <c r="G303" i="3" s="1"/>
  <c r="F304" i="3"/>
  <c r="F305" i="3"/>
  <c r="G305" i="3" s="1"/>
  <c r="F306" i="3"/>
  <c r="F307" i="3"/>
  <c r="F308" i="3"/>
  <c r="G308" i="3" s="1"/>
  <c r="F309" i="3"/>
  <c r="F310" i="3"/>
  <c r="F311" i="3"/>
  <c r="G311" i="3" s="1"/>
  <c r="F312" i="3"/>
  <c r="F313" i="3"/>
  <c r="G313" i="3" s="1"/>
  <c r="F314" i="3"/>
  <c r="G314" i="3" s="1"/>
  <c r="F315" i="3"/>
  <c r="F316" i="3"/>
  <c r="G316" i="3" s="1"/>
  <c r="F317" i="3"/>
  <c r="F318" i="3"/>
  <c r="G318" i="3" s="1"/>
  <c r="F319" i="3"/>
  <c r="G319" i="3" s="1"/>
  <c r="F320" i="3"/>
  <c r="F321" i="3"/>
  <c r="G321" i="3" s="1"/>
  <c r="F298" i="3"/>
  <c r="G298" i="3" s="1"/>
  <c r="F343" i="3"/>
  <c r="F342" i="3"/>
  <c r="G377" i="5" l="1"/>
  <c r="I377" i="5" s="1"/>
  <c r="H395" i="5"/>
  <c r="H318" i="3"/>
  <c r="J318" i="3" s="1"/>
  <c r="I313" i="3"/>
  <c r="I299" i="3"/>
  <c r="K299" i="3" s="1"/>
  <c r="I321" i="3"/>
  <c r="K321" i="3" s="1"/>
  <c r="I319" i="3"/>
  <c r="H313" i="3"/>
  <c r="J313" i="3" s="1"/>
  <c r="I308" i="3"/>
  <c r="K308" i="3" s="1"/>
  <c r="I302" i="3"/>
  <c r="K302" i="3" s="1"/>
  <c r="I343" i="3"/>
  <c r="K343" i="3" s="1"/>
  <c r="H303" i="3"/>
  <c r="J303" i="3" s="1"/>
  <c r="G310" i="3"/>
  <c r="I310" i="3" s="1"/>
  <c r="K310" i="3" s="1"/>
  <c r="G306" i="3"/>
  <c r="I306" i="3" s="1"/>
  <c r="H306" i="3"/>
  <c r="J306" i="3" s="1"/>
  <c r="G317" i="3"/>
  <c r="I317" i="3" s="1"/>
  <c r="K317" i="3" s="1"/>
  <c r="H317" i="3"/>
  <c r="J317" i="3" s="1"/>
  <c r="G309" i="3"/>
  <c r="I309" i="3" s="1"/>
  <c r="K309" i="3" s="1"/>
  <c r="H309" i="3"/>
  <c r="J309" i="3" s="1"/>
  <c r="H343" i="3"/>
  <c r="J343" i="3" s="1"/>
  <c r="H321" i="3"/>
  <c r="J321" i="3" s="1"/>
  <c r="H319" i="3"/>
  <c r="J319" i="3" s="1"/>
  <c r="I316" i="3"/>
  <c r="I314" i="3"/>
  <c r="K314" i="3" s="1"/>
  <c r="H310" i="3"/>
  <c r="J310" i="3" s="1"/>
  <c r="H308" i="3"/>
  <c r="J308" i="3" s="1"/>
  <c r="H302" i="3"/>
  <c r="J302" i="3" s="1"/>
  <c r="I298" i="3"/>
  <c r="K298" i="3" s="1"/>
  <c r="G315" i="3"/>
  <c r="H315" i="3"/>
  <c r="J315" i="3" s="1"/>
  <c r="G307" i="3"/>
  <c r="I307" i="3" s="1"/>
  <c r="K307" i="3" s="1"/>
  <c r="G299" i="3"/>
  <c r="H299" i="3"/>
  <c r="J299" i="3" s="1"/>
  <c r="I315" i="3"/>
  <c r="K315" i="3" s="1"/>
  <c r="H311" i="3"/>
  <c r="J311" i="3" s="1"/>
  <c r="H307" i="3"/>
  <c r="J307" i="3" s="1"/>
  <c r="I342" i="3"/>
  <c r="K342" i="3" s="1"/>
  <c r="H342" i="3"/>
  <c r="J342" i="3" s="1"/>
  <c r="G320" i="3"/>
  <c r="H320" i="3"/>
  <c r="J320" i="3" s="1"/>
  <c r="G312" i="3"/>
  <c r="I312" i="3" s="1"/>
  <c r="K312" i="3" s="1"/>
  <c r="H312" i="3"/>
  <c r="J312" i="3" s="1"/>
  <c r="G304" i="3"/>
  <c r="I304" i="3" s="1"/>
  <c r="K304" i="3" s="1"/>
  <c r="H304" i="3"/>
  <c r="J304" i="3" s="1"/>
  <c r="G300" i="3"/>
  <c r="I300" i="3"/>
  <c r="K300" i="3" s="1"/>
  <c r="I320" i="3"/>
  <c r="K320" i="3" s="1"/>
  <c r="I318" i="3"/>
  <c r="K318" i="3" s="1"/>
  <c r="H316" i="3"/>
  <c r="J316" i="3" s="1"/>
  <c r="H314" i="3"/>
  <c r="J314" i="3" s="1"/>
  <c r="I311" i="3"/>
  <c r="I305" i="3"/>
  <c r="I303" i="3"/>
  <c r="H298" i="3"/>
  <c r="J298" i="3" s="1"/>
  <c r="H301" i="3"/>
  <c r="J301" i="3" s="1"/>
  <c r="G141" i="5"/>
  <c r="I141" i="5" s="1"/>
  <c r="F141" i="5"/>
  <c r="H141" i="5" s="1"/>
  <c r="F376" i="5"/>
  <c r="H376" i="5" s="1"/>
  <c r="J376" i="5" s="1"/>
  <c r="F125" i="5"/>
  <c r="H125" i="5" s="1"/>
  <c r="J125" i="5" s="1"/>
  <c r="G125" i="5"/>
  <c r="I125" i="5" s="1"/>
  <c r="H384" i="5"/>
  <c r="J384" i="5" s="1"/>
  <c r="F267" i="5"/>
  <c r="H267" i="5" s="1"/>
  <c r="J267" i="5" s="1"/>
  <c r="G267" i="5"/>
  <c r="I267" i="5" s="1"/>
  <c r="F190" i="5"/>
  <c r="H190" i="5" s="1"/>
  <c r="G190" i="5"/>
  <c r="I190" i="5" s="1"/>
  <c r="F240" i="5"/>
  <c r="G240" i="5"/>
  <c r="I240" i="5" s="1"/>
  <c r="H391" i="5"/>
  <c r="J391" i="5" s="1"/>
  <c r="H387" i="5"/>
  <c r="J387" i="5" s="1"/>
  <c r="G391" i="5"/>
  <c r="I391" i="5" s="1"/>
  <c r="G380" i="5"/>
  <c r="I380" i="5" s="1"/>
  <c r="H373" i="5"/>
  <c r="G364" i="5"/>
  <c r="I364" i="5" s="1"/>
  <c r="H355" i="5"/>
  <c r="J355" i="5" s="1"/>
  <c r="H402" i="5"/>
  <c r="J402" i="5" s="1"/>
  <c r="H378" i="5"/>
  <c r="J378" i="5" s="1"/>
  <c r="G372" i="5"/>
  <c r="I372" i="5" s="1"/>
  <c r="H362" i="5"/>
  <c r="J362" i="5" s="1"/>
  <c r="H370" i="5"/>
  <c r="G401" i="5"/>
  <c r="I401" i="5" s="1"/>
  <c r="G393" i="5"/>
  <c r="I393" i="5" s="1"/>
  <c r="G383" i="5"/>
  <c r="I383" i="5" s="1"/>
  <c r="G361" i="5"/>
  <c r="I361" i="5" s="1"/>
  <c r="G402" i="5"/>
  <c r="I402" i="5" s="1"/>
  <c r="H397" i="5"/>
  <c r="J397" i="5" s="1"/>
  <c r="H389" i="5"/>
  <c r="J389" i="5" s="1"/>
  <c r="G378" i="5"/>
  <c r="I378" i="5" s="1"/>
  <c r="J373" i="5"/>
  <c r="J395" i="5"/>
  <c r="G397" i="5"/>
  <c r="I397" i="5" s="1"/>
  <c r="G395" i="5"/>
  <c r="I395" i="5" s="1"/>
  <c r="G389" i="5"/>
  <c r="I389" i="5" s="1"/>
  <c r="G387" i="5"/>
  <c r="I387" i="5" s="1"/>
  <c r="G384" i="5"/>
  <c r="I384" i="5" s="1"/>
  <c r="H382" i="5"/>
  <c r="J382" i="5" s="1"/>
  <c r="G379" i="5"/>
  <c r="I379" i="5" s="1"/>
  <c r="G376" i="5"/>
  <c r="I376" i="5" s="1"/>
  <c r="H374" i="5"/>
  <c r="J374" i="5" s="1"/>
  <c r="G373" i="5"/>
  <c r="I373" i="5" s="1"/>
  <c r="G365" i="5"/>
  <c r="I365" i="5" s="1"/>
  <c r="G355" i="5"/>
  <c r="I355" i="5" s="1"/>
  <c r="G385" i="5"/>
  <c r="I385" i="5" s="1"/>
  <c r="G375" i="5"/>
  <c r="I375" i="5" s="1"/>
  <c r="G369" i="5"/>
  <c r="I369" i="5" s="1"/>
  <c r="H379" i="5"/>
  <c r="J379" i="5" s="1"/>
  <c r="G370" i="5"/>
  <c r="I370" i="5" s="1"/>
  <c r="G362" i="5"/>
  <c r="I362" i="5" s="1"/>
  <c r="H393" i="5"/>
  <c r="J393" i="5" s="1"/>
  <c r="H385" i="5"/>
  <c r="J385" i="5" s="1"/>
  <c r="H383" i="5"/>
  <c r="J383" i="5" s="1"/>
  <c r="G382" i="5"/>
  <c r="I382" i="5" s="1"/>
  <c r="H380" i="5"/>
  <c r="J380" i="5" s="1"/>
  <c r="H377" i="5"/>
  <c r="J377" i="5" s="1"/>
  <c r="H375" i="5"/>
  <c r="J375" i="5" s="1"/>
  <c r="G374" i="5"/>
  <c r="I374" i="5" s="1"/>
  <c r="H372" i="5"/>
  <c r="J372" i="5" s="1"/>
  <c r="H364" i="5"/>
  <c r="J364" i="5" s="1"/>
  <c r="F404" i="5"/>
  <c r="F406" i="5"/>
  <c r="H406" i="5" s="1"/>
  <c r="F403" i="5"/>
  <c r="F405" i="5"/>
  <c r="H405" i="5" s="1"/>
  <c r="F407" i="5"/>
  <c r="F400" i="5"/>
  <c r="F399" i="5"/>
  <c r="F401" i="5"/>
  <c r="F381" i="5"/>
  <c r="F386" i="5"/>
  <c r="F388" i="5"/>
  <c r="H388" i="5" s="1"/>
  <c r="F390" i="5"/>
  <c r="F392" i="5"/>
  <c r="F394" i="5"/>
  <c r="F396" i="5"/>
  <c r="F398" i="5"/>
  <c r="H398" i="5" s="1"/>
  <c r="F366" i="5"/>
  <c r="H366" i="5" s="1"/>
  <c r="J370" i="5"/>
  <c r="F368" i="5"/>
  <c r="F358" i="5"/>
  <c r="F359" i="5"/>
  <c r="F361" i="5"/>
  <c r="F363" i="5"/>
  <c r="F365" i="5"/>
  <c r="H365" i="5" s="1"/>
  <c r="F367" i="5"/>
  <c r="H367" i="5" s="1"/>
  <c r="F369" i="5"/>
  <c r="F371" i="5"/>
  <c r="F360" i="5"/>
  <c r="K316" i="3"/>
  <c r="K319" i="3"/>
  <c r="K313" i="3"/>
  <c r="K311" i="3"/>
  <c r="K305" i="3"/>
  <c r="K303" i="3"/>
  <c r="K301" i="3"/>
  <c r="E325" i="5"/>
  <c r="E239" i="5"/>
  <c r="E298" i="5"/>
  <c r="E156" i="5"/>
  <c r="E99" i="5"/>
  <c r="E63" i="5"/>
  <c r="K306" i="3" l="1"/>
  <c r="G298" i="5"/>
  <c r="I298" i="5" s="1"/>
  <c r="F63" i="5"/>
  <c r="G63" i="5"/>
  <c r="I63" i="5" s="1"/>
  <c r="G239" i="5"/>
  <c r="I239" i="5" s="1"/>
  <c r="H240" i="5"/>
  <c r="J240" i="5" s="1"/>
  <c r="G99" i="5"/>
  <c r="I99" i="5" s="1"/>
  <c r="G325" i="5"/>
  <c r="I325" i="5" s="1"/>
  <c r="J141" i="5"/>
  <c r="G156" i="5"/>
  <c r="I156" i="5" s="1"/>
  <c r="J190" i="5"/>
  <c r="H394" i="5"/>
  <c r="J394" i="5" s="1"/>
  <c r="H392" i="5"/>
  <c r="J392" i="5" s="1"/>
  <c r="H400" i="5"/>
  <c r="J400" i="5" s="1"/>
  <c r="H361" i="5"/>
  <c r="J361" i="5" s="1"/>
  <c r="H360" i="5"/>
  <c r="J360" i="5" s="1"/>
  <c r="J365" i="5"/>
  <c r="J398" i="5"/>
  <c r="H407" i="5"/>
  <c r="J407" i="5" s="1"/>
  <c r="H390" i="5"/>
  <c r="J390" i="5" s="1"/>
  <c r="H401" i="5"/>
  <c r="J401" i="5" s="1"/>
  <c r="H404" i="5"/>
  <c r="J404" i="5" s="1"/>
  <c r="H386" i="5"/>
  <c r="J386" i="5" s="1"/>
  <c r="H403" i="5"/>
  <c r="J403" i="5" s="1"/>
  <c r="J367" i="5"/>
  <c r="H368" i="5"/>
  <c r="J368" i="5" s="1"/>
  <c r="H381" i="5"/>
  <c r="J381" i="5" s="1"/>
  <c r="J406" i="5"/>
  <c r="H371" i="5"/>
  <c r="J371" i="5" s="1"/>
  <c r="H363" i="5"/>
  <c r="J363" i="5" s="1"/>
  <c r="J366" i="5"/>
  <c r="J388" i="5"/>
  <c r="H399" i="5"/>
  <c r="J399" i="5" s="1"/>
  <c r="J405" i="5"/>
  <c r="H358" i="5"/>
  <c r="J358" i="5" s="1"/>
  <c r="H369" i="5"/>
  <c r="J369" i="5" s="1"/>
  <c r="H396" i="5"/>
  <c r="J396" i="5" s="1"/>
  <c r="H359" i="5"/>
  <c r="J359" i="5" s="1"/>
  <c r="F325" i="5"/>
  <c r="F239" i="5"/>
  <c r="H239" i="5" s="1"/>
  <c r="F298" i="5"/>
  <c r="H298" i="5" s="1"/>
  <c r="F156" i="5"/>
  <c r="H156" i="5" s="1"/>
  <c r="F99" i="5"/>
  <c r="F155" i="3"/>
  <c r="F279" i="3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38" i="5"/>
  <c r="E237" i="5"/>
  <c r="E236" i="5"/>
  <c r="E235" i="5"/>
  <c r="E234" i="5"/>
  <c r="E233" i="5"/>
  <c r="E232" i="5"/>
  <c r="E231" i="5"/>
  <c r="E230" i="5"/>
  <c r="E229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8" i="5"/>
  <c r="E197" i="5"/>
  <c r="E196" i="5"/>
  <c r="E195" i="5"/>
  <c r="E194" i="5"/>
  <c r="E193" i="5"/>
  <c r="E192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4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1" i="5"/>
  <c r="E30" i="5"/>
  <c r="E29" i="5"/>
  <c r="E28" i="5"/>
  <c r="E27" i="5"/>
  <c r="E26" i="5"/>
  <c r="E25" i="5"/>
  <c r="E24" i="5"/>
  <c r="E23" i="5"/>
  <c r="E22" i="5"/>
  <c r="E21" i="5"/>
  <c r="E3" i="5"/>
  <c r="E4" i="5"/>
  <c r="F4" i="5" s="1"/>
  <c r="E19" i="5"/>
  <c r="E5" i="5"/>
  <c r="E6" i="5"/>
  <c r="E18" i="5"/>
  <c r="E17" i="5"/>
  <c r="E16" i="5"/>
  <c r="E15" i="5"/>
  <c r="E14" i="5"/>
  <c r="E13" i="5"/>
  <c r="E12" i="5"/>
  <c r="E11" i="5"/>
  <c r="E10" i="5"/>
  <c r="E9" i="5"/>
  <c r="E8" i="5"/>
  <c r="G155" i="3" l="1"/>
  <c r="I155" i="3" s="1"/>
  <c r="H155" i="3"/>
  <c r="J155" i="3" s="1"/>
  <c r="G279" i="3"/>
  <c r="I279" i="3" s="1"/>
  <c r="K279" i="3" s="1"/>
  <c r="H279" i="3"/>
  <c r="J279" i="3" s="1"/>
  <c r="G12" i="5"/>
  <c r="I12" i="5" s="1"/>
  <c r="G16" i="5"/>
  <c r="I16" i="5" s="1"/>
  <c r="G5" i="5"/>
  <c r="I5" i="5" s="1"/>
  <c r="G24" i="5"/>
  <c r="I24" i="5" s="1"/>
  <c r="F33" i="5"/>
  <c r="G33" i="5"/>
  <c r="I33" i="5" s="1"/>
  <c r="H33" i="5"/>
  <c r="F37" i="5"/>
  <c r="H37" i="5" s="1"/>
  <c r="J37" i="5" s="1"/>
  <c r="G37" i="5"/>
  <c r="I37" i="5" s="1"/>
  <c r="F45" i="5"/>
  <c r="H45" i="5" s="1"/>
  <c r="G45" i="5"/>
  <c r="I45" i="5" s="1"/>
  <c r="G53" i="5"/>
  <c r="I53" i="5" s="1"/>
  <c r="F61" i="5"/>
  <c r="G61" i="5"/>
  <c r="I61" i="5" s="1"/>
  <c r="G71" i="5"/>
  <c r="I71" i="5" s="1"/>
  <c r="G79" i="5"/>
  <c r="I79" i="5" s="1"/>
  <c r="G87" i="5"/>
  <c r="I87" i="5" s="1"/>
  <c r="F91" i="5"/>
  <c r="H91" i="5" s="1"/>
  <c r="J91" i="5" s="1"/>
  <c r="G91" i="5"/>
  <c r="I91" i="5" s="1"/>
  <c r="F101" i="5"/>
  <c r="H101" i="5" s="1"/>
  <c r="J101" i="5" s="1"/>
  <c r="G101" i="5"/>
  <c r="I101" i="5" s="1"/>
  <c r="G109" i="5"/>
  <c r="I109" i="5" s="1"/>
  <c r="G117" i="5"/>
  <c r="I117" i="5" s="1"/>
  <c r="F127" i="5"/>
  <c r="G127" i="5"/>
  <c r="I127" i="5" s="1"/>
  <c r="F135" i="5"/>
  <c r="G135" i="5"/>
  <c r="I135" i="5" s="1"/>
  <c r="H135" i="5"/>
  <c r="F145" i="5"/>
  <c r="G145" i="5"/>
  <c r="I145" i="5" s="1"/>
  <c r="H145" i="5"/>
  <c r="F153" i="5"/>
  <c r="G153" i="5"/>
  <c r="I153" i="5" s="1"/>
  <c r="F163" i="5"/>
  <c r="H163" i="5"/>
  <c r="G163" i="5"/>
  <c r="I163" i="5" s="1"/>
  <c r="F171" i="5"/>
  <c r="H171" i="5" s="1"/>
  <c r="G171" i="5"/>
  <c r="I171" i="5" s="1"/>
  <c r="F179" i="5"/>
  <c r="H179" i="5" s="1"/>
  <c r="G179" i="5"/>
  <c r="I179" i="5" s="1"/>
  <c r="F187" i="5"/>
  <c r="G187" i="5"/>
  <c r="I187" i="5" s="1"/>
  <c r="F197" i="5"/>
  <c r="H197" i="5" s="1"/>
  <c r="G197" i="5"/>
  <c r="I197" i="5" s="1"/>
  <c r="F206" i="5"/>
  <c r="G206" i="5"/>
  <c r="I206" i="5" s="1"/>
  <c r="F214" i="5"/>
  <c r="H214" i="5" s="1"/>
  <c r="G214" i="5"/>
  <c r="I214" i="5" s="1"/>
  <c r="F222" i="5"/>
  <c r="G222" i="5"/>
  <c r="I222" i="5" s="1"/>
  <c r="H222" i="5"/>
  <c r="F231" i="5"/>
  <c r="G231" i="5"/>
  <c r="I231" i="5" s="1"/>
  <c r="F242" i="5"/>
  <c r="G242" i="5"/>
  <c r="I242" i="5" s="1"/>
  <c r="F250" i="5"/>
  <c r="G250" i="5"/>
  <c r="I250" i="5" s="1"/>
  <c r="H250" i="5"/>
  <c r="F258" i="5"/>
  <c r="G258" i="5"/>
  <c r="I258" i="5" s="1"/>
  <c r="F266" i="5"/>
  <c r="G266" i="5"/>
  <c r="I266" i="5" s="1"/>
  <c r="G276" i="5"/>
  <c r="I276" i="5" s="1"/>
  <c r="G288" i="5"/>
  <c r="I288" i="5" s="1"/>
  <c r="G296" i="5"/>
  <c r="I296" i="5" s="1"/>
  <c r="F306" i="5"/>
  <c r="H306" i="5" s="1"/>
  <c r="J306" i="5" s="1"/>
  <c r="G306" i="5"/>
  <c r="I306" i="5" s="1"/>
  <c r="F314" i="5"/>
  <c r="H314" i="5" s="1"/>
  <c r="J314" i="5" s="1"/>
  <c r="G314" i="5"/>
  <c r="I314" i="5" s="1"/>
  <c r="F322" i="5"/>
  <c r="H322" i="5" s="1"/>
  <c r="J322" i="5" s="1"/>
  <c r="G322" i="5"/>
  <c r="I322" i="5" s="1"/>
  <c r="G332" i="5"/>
  <c r="I332" i="5" s="1"/>
  <c r="G340" i="5"/>
  <c r="I340" i="5" s="1"/>
  <c r="H340" i="5"/>
  <c r="G348" i="5"/>
  <c r="I348" i="5" s="1"/>
  <c r="G9" i="5"/>
  <c r="I9" i="5" s="1"/>
  <c r="F17" i="5"/>
  <c r="H17" i="5" s="1"/>
  <c r="G17" i="5"/>
  <c r="I17" i="5" s="1"/>
  <c r="F21" i="5"/>
  <c r="G21" i="5"/>
  <c r="I21" i="5" s="1"/>
  <c r="H21" i="5"/>
  <c r="F29" i="5"/>
  <c r="G29" i="5"/>
  <c r="I29" i="5" s="1"/>
  <c r="G38" i="5"/>
  <c r="I38" i="5" s="1"/>
  <c r="G46" i="5"/>
  <c r="I46" i="5" s="1"/>
  <c r="G54" i="5"/>
  <c r="I54" i="5" s="1"/>
  <c r="G62" i="5"/>
  <c r="I62" i="5" s="1"/>
  <c r="G72" i="5"/>
  <c r="I72" i="5" s="1"/>
  <c r="G80" i="5"/>
  <c r="I80" i="5" s="1"/>
  <c r="G88" i="5"/>
  <c r="I88" i="5" s="1"/>
  <c r="G96" i="5"/>
  <c r="I96" i="5" s="1"/>
  <c r="F106" i="5"/>
  <c r="G106" i="5"/>
  <c r="I106" i="5" s="1"/>
  <c r="F114" i="5"/>
  <c r="H114" i="5" s="1"/>
  <c r="G114" i="5"/>
  <c r="I114" i="5" s="1"/>
  <c r="F122" i="5"/>
  <c r="G122" i="5"/>
  <c r="I122" i="5" s="1"/>
  <c r="H122" i="5"/>
  <c r="F132" i="5"/>
  <c r="H132" i="5" s="1"/>
  <c r="J132" i="5" s="1"/>
  <c r="G132" i="5"/>
  <c r="I132" i="5" s="1"/>
  <c r="F140" i="5"/>
  <c r="H140" i="5" s="1"/>
  <c r="G140" i="5"/>
  <c r="I140" i="5" s="1"/>
  <c r="G150" i="5"/>
  <c r="I150" i="5" s="1"/>
  <c r="F160" i="5"/>
  <c r="H160" i="5" s="1"/>
  <c r="G160" i="5"/>
  <c r="I160" i="5" s="1"/>
  <c r="F168" i="5"/>
  <c r="H168" i="5" s="1"/>
  <c r="G168" i="5"/>
  <c r="I168" i="5" s="1"/>
  <c r="F176" i="5"/>
  <c r="H176" i="5" s="1"/>
  <c r="G176" i="5"/>
  <c r="I176" i="5" s="1"/>
  <c r="F184" i="5"/>
  <c r="G184" i="5"/>
  <c r="I184" i="5" s="1"/>
  <c r="F194" i="5"/>
  <c r="G194" i="5"/>
  <c r="I194" i="5" s="1"/>
  <c r="F203" i="5"/>
  <c r="G203" i="5"/>
  <c r="I203" i="5" s="1"/>
  <c r="F211" i="5"/>
  <c r="H211" i="5" s="1"/>
  <c r="G211" i="5"/>
  <c r="I211" i="5" s="1"/>
  <c r="F219" i="5"/>
  <c r="G219" i="5"/>
  <c r="I219" i="5" s="1"/>
  <c r="H219" i="5"/>
  <c r="F227" i="5"/>
  <c r="G227" i="5"/>
  <c r="I227" i="5" s="1"/>
  <c r="F236" i="5"/>
  <c r="H236" i="5" s="1"/>
  <c r="G236" i="5"/>
  <c r="I236" i="5" s="1"/>
  <c r="F243" i="5"/>
  <c r="H243" i="5" s="1"/>
  <c r="G243" i="5"/>
  <c r="I243" i="5" s="1"/>
  <c r="F251" i="5"/>
  <c r="H251" i="5" s="1"/>
  <c r="G251" i="5"/>
  <c r="I251" i="5" s="1"/>
  <c r="F259" i="5"/>
  <c r="G259" i="5"/>
  <c r="I259" i="5" s="1"/>
  <c r="F269" i="5"/>
  <c r="H269" i="5" s="1"/>
  <c r="J269" i="5" s="1"/>
  <c r="G269" i="5"/>
  <c r="I269" i="5" s="1"/>
  <c r="F277" i="5"/>
  <c r="H277" i="5" s="1"/>
  <c r="J277" i="5" s="1"/>
  <c r="G277" i="5"/>
  <c r="I277" i="5" s="1"/>
  <c r="F285" i="5"/>
  <c r="H285" i="5" s="1"/>
  <c r="J285" i="5" s="1"/>
  <c r="G285" i="5"/>
  <c r="I285" i="5" s="1"/>
  <c r="F293" i="5"/>
  <c r="H293" i="5" s="1"/>
  <c r="J293" i="5" s="1"/>
  <c r="G293" i="5"/>
  <c r="I293" i="5" s="1"/>
  <c r="G303" i="5"/>
  <c r="I303" i="5" s="1"/>
  <c r="G311" i="5"/>
  <c r="I311" i="5" s="1"/>
  <c r="G319" i="5"/>
  <c r="I319" i="5" s="1"/>
  <c r="G329" i="5"/>
  <c r="I329" i="5" s="1"/>
  <c r="G337" i="5"/>
  <c r="I337" i="5" s="1"/>
  <c r="G345" i="5"/>
  <c r="I345" i="5" s="1"/>
  <c r="G353" i="5"/>
  <c r="I353" i="5" s="1"/>
  <c r="G10" i="5"/>
  <c r="I10" i="5" s="1"/>
  <c r="G18" i="5"/>
  <c r="I18" i="5" s="1"/>
  <c r="G26" i="5"/>
  <c r="I26" i="5" s="1"/>
  <c r="G39" i="5"/>
  <c r="I39" i="5" s="1"/>
  <c r="G47" i="5"/>
  <c r="I47" i="5" s="1"/>
  <c r="G59" i="5"/>
  <c r="I59" i="5" s="1"/>
  <c r="G73" i="5"/>
  <c r="I73" i="5" s="1"/>
  <c r="G81" i="5"/>
  <c r="I81" i="5" s="1"/>
  <c r="G89" i="5"/>
  <c r="I89" i="5" s="1"/>
  <c r="F97" i="5"/>
  <c r="G97" i="5"/>
  <c r="I97" i="5" s="1"/>
  <c r="G111" i="5"/>
  <c r="I111" i="5" s="1"/>
  <c r="G119" i="5"/>
  <c r="I119" i="5" s="1"/>
  <c r="G129" i="5"/>
  <c r="I129" i="5" s="1"/>
  <c r="G137" i="5"/>
  <c r="I137" i="5" s="1"/>
  <c r="F151" i="5"/>
  <c r="H151" i="5" s="1"/>
  <c r="G151" i="5"/>
  <c r="I151" i="5" s="1"/>
  <c r="F161" i="5"/>
  <c r="G161" i="5"/>
  <c r="I161" i="5" s="1"/>
  <c r="H161" i="5"/>
  <c r="F173" i="5"/>
  <c r="G173" i="5"/>
  <c r="I173" i="5" s="1"/>
  <c r="F181" i="5"/>
  <c r="H181" i="5" s="1"/>
  <c r="G181" i="5"/>
  <c r="I181" i="5" s="1"/>
  <c r="F195" i="5"/>
  <c r="G195" i="5"/>
  <c r="I195" i="5" s="1"/>
  <c r="F204" i="5"/>
  <c r="H204" i="5"/>
  <c r="G204" i="5"/>
  <c r="I204" i="5" s="1"/>
  <c r="F212" i="5"/>
  <c r="H212" i="5" s="1"/>
  <c r="G212" i="5"/>
  <c r="I212" i="5" s="1"/>
  <c r="F216" i="5"/>
  <c r="H216" i="5" s="1"/>
  <c r="G216" i="5"/>
  <c r="I216" i="5" s="1"/>
  <c r="F224" i="5"/>
  <c r="G224" i="5"/>
  <c r="I224" i="5" s="1"/>
  <c r="F229" i="5"/>
  <c r="H229" i="5" s="1"/>
  <c r="G229" i="5"/>
  <c r="I229" i="5" s="1"/>
  <c r="F233" i="5"/>
  <c r="G233" i="5"/>
  <c r="I233" i="5" s="1"/>
  <c r="F237" i="5"/>
  <c r="G237" i="5"/>
  <c r="I237" i="5" s="1"/>
  <c r="F248" i="5"/>
  <c r="H248" i="5" s="1"/>
  <c r="G248" i="5"/>
  <c r="I248" i="5" s="1"/>
  <c r="F252" i="5"/>
  <c r="H252" i="5" s="1"/>
  <c r="G252" i="5"/>
  <c r="I252" i="5" s="1"/>
  <c r="F256" i="5"/>
  <c r="H256" i="5" s="1"/>
  <c r="G256" i="5"/>
  <c r="I256" i="5" s="1"/>
  <c r="F260" i="5"/>
  <c r="H260" i="5" s="1"/>
  <c r="G260" i="5"/>
  <c r="I260" i="5" s="1"/>
  <c r="F264" i="5"/>
  <c r="H264" i="5"/>
  <c r="G264" i="5"/>
  <c r="I264" i="5" s="1"/>
  <c r="F270" i="5"/>
  <c r="H270" i="5" s="1"/>
  <c r="G270" i="5"/>
  <c r="I270" i="5" s="1"/>
  <c r="G274" i="5"/>
  <c r="I274" i="5" s="1"/>
  <c r="G278" i="5"/>
  <c r="I278" i="5" s="1"/>
  <c r="G282" i="5"/>
  <c r="I282" i="5" s="1"/>
  <c r="G286" i="5"/>
  <c r="I286" i="5" s="1"/>
  <c r="G290" i="5"/>
  <c r="I290" i="5" s="1"/>
  <c r="G294" i="5"/>
  <c r="I294" i="5" s="1"/>
  <c r="G300" i="5"/>
  <c r="I300" i="5" s="1"/>
  <c r="G304" i="5"/>
  <c r="I304" i="5" s="1"/>
  <c r="G308" i="5"/>
  <c r="I308" i="5" s="1"/>
  <c r="F312" i="5"/>
  <c r="H312" i="5" s="1"/>
  <c r="J312" i="5" s="1"/>
  <c r="G312" i="5"/>
  <c r="I312" i="5" s="1"/>
  <c r="G316" i="5"/>
  <c r="I316" i="5" s="1"/>
  <c r="G320" i="5"/>
  <c r="I320" i="5" s="1"/>
  <c r="G324" i="5"/>
  <c r="I324" i="5" s="1"/>
  <c r="G330" i="5"/>
  <c r="I330" i="5" s="1"/>
  <c r="G334" i="5"/>
  <c r="I334" i="5" s="1"/>
  <c r="G338" i="5"/>
  <c r="I338" i="5" s="1"/>
  <c r="G342" i="5"/>
  <c r="I342" i="5" s="1"/>
  <c r="G346" i="5"/>
  <c r="I346" i="5" s="1"/>
  <c r="G350" i="5"/>
  <c r="I350" i="5" s="1"/>
  <c r="J156" i="5"/>
  <c r="H99" i="5"/>
  <c r="J99" i="5" s="1"/>
  <c r="G8" i="5"/>
  <c r="I8" i="5" s="1"/>
  <c r="G28" i="5"/>
  <c r="I28" i="5" s="1"/>
  <c r="F41" i="5"/>
  <c r="H41" i="5" s="1"/>
  <c r="J41" i="5" s="1"/>
  <c r="G41" i="5"/>
  <c r="I41" i="5" s="1"/>
  <c r="F49" i="5"/>
  <c r="G49" i="5"/>
  <c r="I49" i="5" s="1"/>
  <c r="H49" i="5"/>
  <c r="G57" i="5"/>
  <c r="I57" i="5" s="1"/>
  <c r="G67" i="5"/>
  <c r="I67" i="5" s="1"/>
  <c r="G75" i="5"/>
  <c r="I75" i="5" s="1"/>
  <c r="G83" i="5"/>
  <c r="I83" i="5" s="1"/>
  <c r="G95" i="5"/>
  <c r="I95" i="5" s="1"/>
  <c r="G105" i="5"/>
  <c r="I105" i="5" s="1"/>
  <c r="G113" i="5"/>
  <c r="I113" i="5" s="1"/>
  <c r="G121" i="5"/>
  <c r="I121" i="5" s="1"/>
  <c r="F131" i="5"/>
  <c r="G131" i="5"/>
  <c r="I131" i="5" s="1"/>
  <c r="F139" i="5"/>
  <c r="G139" i="5"/>
  <c r="I139" i="5" s="1"/>
  <c r="F149" i="5"/>
  <c r="H149" i="5" s="1"/>
  <c r="G149" i="5"/>
  <c r="I149" i="5" s="1"/>
  <c r="F159" i="5"/>
  <c r="H159" i="5" s="1"/>
  <c r="G159" i="5"/>
  <c r="I159" i="5" s="1"/>
  <c r="F167" i="5"/>
  <c r="G167" i="5"/>
  <c r="I167" i="5" s="1"/>
  <c r="F175" i="5"/>
  <c r="G175" i="5"/>
  <c r="I175" i="5" s="1"/>
  <c r="F183" i="5"/>
  <c r="H183" i="5" s="1"/>
  <c r="G183" i="5"/>
  <c r="I183" i="5" s="1"/>
  <c r="F193" i="5"/>
  <c r="G193" i="5"/>
  <c r="I193" i="5" s="1"/>
  <c r="F202" i="5"/>
  <c r="H202" i="5" s="1"/>
  <c r="G202" i="5"/>
  <c r="I202" i="5" s="1"/>
  <c r="F210" i="5"/>
  <c r="H210" i="5" s="1"/>
  <c r="G210" i="5"/>
  <c r="I210" i="5" s="1"/>
  <c r="F218" i="5"/>
  <c r="H218" i="5" s="1"/>
  <c r="G218" i="5"/>
  <c r="I218" i="5" s="1"/>
  <c r="F226" i="5"/>
  <c r="G226" i="5"/>
  <c r="I226" i="5" s="1"/>
  <c r="F235" i="5"/>
  <c r="G235" i="5"/>
  <c r="I235" i="5" s="1"/>
  <c r="F246" i="5"/>
  <c r="G246" i="5"/>
  <c r="I246" i="5" s="1"/>
  <c r="F254" i="5"/>
  <c r="H254" i="5" s="1"/>
  <c r="G254" i="5"/>
  <c r="I254" i="5" s="1"/>
  <c r="F262" i="5"/>
  <c r="G262" i="5"/>
  <c r="I262" i="5" s="1"/>
  <c r="G272" i="5"/>
  <c r="I272" i="5" s="1"/>
  <c r="G280" i="5"/>
  <c r="I280" i="5" s="1"/>
  <c r="G284" i="5"/>
  <c r="I284" i="5" s="1"/>
  <c r="G292" i="5"/>
  <c r="I292" i="5" s="1"/>
  <c r="F302" i="5"/>
  <c r="H302" i="5" s="1"/>
  <c r="G302" i="5"/>
  <c r="I302" i="5" s="1"/>
  <c r="F310" i="5"/>
  <c r="H310" i="5" s="1"/>
  <c r="J310" i="5" s="1"/>
  <c r="G310" i="5"/>
  <c r="I310" i="5" s="1"/>
  <c r="F318" i="5"/>
  <c r="H318" i="5" s="1"/>
  <c r="J318" i="5" s="1"/>
  <c r="G318" i="5"/>
  <c r="I318" i="5" s="1"/>
  <c r="G328" i="5"/>
  <c r="I328" i="5" s="1"/>
  <c r="G336" i="5"/>
  <c r="I336" i="5" s="1"/>
  <c r="G344" i="5"/>
  <c r="I344" i="5" s="1"/>
  <c r="G352" i="5"/>
  <c r="I352" i="5" s="1"/>
  <c r="J239" i="5"/>
  <c r="F13" i="5"/>
  <c r="G13" i="5"/>
  <c r="I13" i="5" s="1"/>
  <c r="H13" i="5"/>
  <c r="F19" i="5"/>
  <c r="H19" i="5" s="1"/>
  <c r="G19" i="5"/>
  <c r="I19" i="5" s="1"/>
  <c r="F25" i="5"/>
  <c r="H25" i="5" s="1"/>
  <c r="J25" i="5" s="1"/>
  <c r="G25" i="5"/>
  <c r="I25" i="5" s="1"/>
  <c r="G34" i="5"/>
  <c r="I34" i="5" s="1"/>
  <c r="G42" i="5"/>
  <c r="I42" i="5" s="1"/>
  <c r="G50" i="5"/>
  <c r="I50" i="5" s="1"/>
  <c r="G58" i="5"/>
  <c r="I58" i="5" s="1"/>
  <c r="G68" i="5"/>
  <c r="I68" i="5" s="1"/>
  <c r="G76" i="5"/>
  <c r="I76" i="5" s="1"/>
  <c r="G84" i="5"/>
  <c r="I84" i="5" s="1"/>
  <c r="G92" i="5"/>
  <c r="I92" i="5" s="1"/>
  <c r="F102" i="5"/>
  <c r="G102" i="5"/>
  <c r="I102" i="5" s="1"/>
  <c r="F110" i="5"/>
  <c r="H110" i="5" s="1"/>
  <c r="G110" i="5"/>
  <c r="I110" i="5" s="1"/>
  <c r="F118" i="5"/>
  <c r="H118" i="5" s="1"/>
  <c r="G118" i="5"/>
  <c r="I118" i="5" s="1"/>
  <c r="G128" i="5"/>
  <c r="I128" i="5" s="1"/>
  <c r="G136" i="5"/>
  <c r="I136" i="5" s="1"/>
  <c r="F146" i="5"/>
  <c r="H146" i="5"/>
  <c r="J146" i="5" s="1"/>
  <c r="G146" i="5"/>
  <c r="I146" i="5" s="1"/>
  <c r="F154" i="5"/>
  <c r="H154" i="5" s="1"/>
  <c r="G154" i="5"/>
  <c r="I154" i="5" s="1"/>
  <c r="F164" i="5"/>
  <c r="H164" i="5" s="1"/>
  <c r="G164" i="5"/>
  <c r="I164" i="5" s="1"/>
  <c r="F172" i="5"/>
  <c r="G172" i="5"/>
  <c r="I172" i="5" s="1"/>
  <c r="F180" i="5"/>
  <c r="G180" i="5"/>
  <c r="I180" i="5" s="1"/>
  <c r="F188" i="5"/>
  <c r="G188" i="5"/>
  <c r="I188" i="5" s="1"/>
  <c r="H188" i="5"/>
  <c r="F198" i="5"/>
  <c r="H198" i="5" s="1"/>
  <c r="G198" i="5"/>
  <c r="I198" i="5" s="1"/>
  <c r="F207" i="5"/>
  <c r="G207" i="5"/>
  <c r="I207" i="5" s="1"/>
  <c r="F215" i="5"/>
  <c r="G215" i="5"/>
  <c r="I215" i="5" s="1"/>
  <c r="F223" i="5"/>
  <c r="G223" i="5"/>
  <c r="I223" i="5" s="1"/>
  <c r="F232" i="5"/>
  <c r="G232" i="5"/>
  <c r="I232" i="5" s="1"/>
  <c r="H232" i="5"/>
  <c r="F247" i="5"/>
  <c r="G247" i="5"/>
  <c r="I247" i="5" s="1"/>
  <c r="F255" i="5"/>
  <c r="G255" i="5"/>
  <c r="I255" i="5" s="1"/>
  <c r="F263" i="5"/>
  <c r="H263" i="5" s="1"/>
  <c r="G263" i="5"/>
  <c r="I263" i="5" s="1"/>
  <c r="F273" i="5"/>
  <c r="H273" i="5" s="1"/>
  <c r="J273" i="5" s="1"/>
  <c r="G273" i="5"/>
  <c r="I273" i="5" s="1"/>
  <c r="F281" i="5"/>
  <c r="H281" i="5" s="1"/>
  <c r="J281" i="5" s="1"/>
  <c r="G281" i="5"/>
  <c r="I281" i="5" s="1"/>
  <c r="F289" i="5"/>
  <c r="H289" i="5" s="1"/>
  <c r="J289" i="5" s="1"/>
  <c r="G289" i="5"/>
  <c r="I289" i="5" s="1"/>
  <c r="F297" i="5"/>
  <c r="H297" i="5" s="1"/>
  <c r="J297" i="5" s="1"/>
  <c r="G297" i="5"/>
  <c r="I297" i="5" s="1"/>
  <c r="G307" i="5"/>
  <c r="I307" i="5" s="1"/>
  <c r="G315" i="5"/>
  <c r="I315" i="5" s="1"/>
  <c r="G323" i="5"/>
  <c r="I323" i="5" s="1"/>
  <c r="G333" i="5"/>
  <c r="I333" i="5" s="1"/>
  <c r="G341" i="5"/>
  <c r="I341" i="5" s="1"/>
  <c r="G349" i="5"/>
  <c r="I349" i="5" s="1"/>
  <c r="G14" i="5"/>
  <c r="I14" i="5" s="1"/>
  <c r="G4" i="5"/>
  <c r="I4" i="5" s="1"/>
  <c r="G22" i="5"/>
  <c r="I22" i="5" s="1"/>
  <c r="G30" i="5"/>
  <c r="I30" i="5" s="1"/>
  <c r="G35" i="5"/>
  <c r="I35" i="5" s="1"/>
  <c r="G43" i="5"/>
  <c r="I43" i="5" s="1"/>
  <c r="G51" i="5"/>
  <c r="I51" i="5" s="1"/>
  <c r="G55" i="5"/>
  <c r="I55" i="5" s="1"/>
  <c r="G64" i="5"/>
  <c r="I64" i="5" s="1"/>
  <c r="G69" i="5"/>
  <c r="I69" i="5" s="1"/>
  <c r="G77" i="5"/>
  <c r="I77" i="5" s="1"/>
  <c r="G85" i="5"/>
  <c r="I85" i="5" s="1"/>
  <c r="F93" i="5"/>
  <c r="H93" i="5" s="1"/>
  <c r="G93" i="5"/>
  <c r="I93" i="5" s="1"/>
  <c r="G103" i="5"/>
  <c r="I103" i="5" s="1"/>
  <c r="G107" i="5"/>
  <c r="I107" i="5" s="1"/>
  <c r="G115" i="5"/>
  <c r="I115" i="5" s="1"/>
  <c r="F123" i="5"/>
  <c r="G123" i="5"/>
  <c r="I123" i="5" s="1"/>
  <c r="F133" i="5"/>
  <c r="H133" i="5" s="1"/>
  <c r="J133" i="5" s="1"/>
  <c r="G133" i="5"/>
  <c r="I133" i="5" s="1"/>
  <c r="F143" i="5"/>
  <c r="G143" i="5"/>
  <c r="I143" i="5" s="1"/>
  <c r="F147" i="5"/>
  <c r="H147" i="5" s="1"/>
  <c r="G147" i="5"/>
  <c r="I147" i="5" s="1"/>
  <c r="F155" i="5"/>
  <c r="H155" i="5" s="1"/>
  <c r="G155" i="5"/>
  <c r="I155" i="5" s="1"/>
  <c r="F165" i="5"/>
  <c r="H165" i="5" s="1"/>
  <c r="G165" i="5"/>
  <c r="I165" i="5" s="1"/>
  <c r="F169" i="5"/>
  <c r="H169" i="5" s="1"/>
  <c r="G169" i="5"/>
  <c r="I169" i="5" s="1"/>
  <c r="F177" i="5"/>
  <c r="H177" i="5" s="1"/>
  <c r="G177" i="5"/>
  <c r="I177" i="5" s="1"/>
  <c r="F185" i="5"/>
  <c r="H185" i="5" s="1"/>
  <c r="G185" i="5"/>
  <c r="I185" i="5" s="1"/>
  <c r="F189" i="5"/>
  <c r="H189" i="5" s="1"/>
  <c r="G189" i="5"/>
  <c r="I189" i="5" s="1"/>
  <c r="F200" i="5"/>
  <c r="G200" i="5"/>
  <c r="I200" i="5" s="1"/>
  <c r="F208" i="5"/>
  <c r="H208" i="5"/>
  <c r="G208" i="5"/>
  <c r="I208" i="5" s="1"/>
  <c r="F220" i="5"/>
  <c r="H220" i="5" s="1"/>
  <c r="G220" i="5"/>
  <c r="I220" i="5" s="1"/>
  <c r="F244" i="5"/>
  <c r="H244" i="5" s="1"/>
  <c r="G244" i="5"/>
  <c r="I244" i="5" s="1"/>
  <c r="G11" i="5"/>
  <c r="I11" i="5" s="1"/>
  <c r="G15" i="5"/>
  <c r="I15" i="5" s="1"/>
  <c r="G6" i="5"/>
  <c r="I6" i="5" s="1"/>
  <c r="G3" i="5"/>
  <c r="I3" i="5" s="1"/>
  <c r="G23" i="5"/>
  <c r="I23" i="5" s="1"/>
  <c r="G27" i="5"/>
  <c r="I27" i="5" s="1"/>
  <c r="G31" i="5"/>
  <c r="I31" i="5" s="1"/>
  <c r="G36" i="5"/>
  <c r="I36" i="5" s="1"/>
  <c r="G40" i="5"/>
  <c r="I40" i="5" s="1"/>
  <c r="G44" i="5"/>
  <c r="I44" i="5" s="1"/>
  <c r="G48" i="5"/>
  <c r="I48" i="5" s="1"/>
  <c r="G52" i="5"/>
  <c r="I52" i="5" s="1"/>
  <c r="G56" i="5"/>
  <c r="I56" i="5" s="1"/>
  <c r="G60" i="5"/>
  <c r="I60" i="5" s="1"/>
  <c r="F66" i="5"/>
  <c r="H66" i="5" s="1"/>
  <c r="G66" i="5"/>
  <c r="I66" i="5" s="1"/>
  <c r="G70" i="5"/>
  <c r="I70" i="5" s="1"/>
  <c r="G74" i="5"/>
  <c r="I74" i="5" s="1"/>
  <c r="F78" i="5"/>
  <c r="H78" i="5" s="1"/>
  <c r="G78" i="5"/>
  <c r="I78" i="5" s="1"/>
  <c r="F82" i="5"/>
  <c r="H82" i="5" s="1"/>
  <c r="G82" i="5"/>
  <c r="I82" i="5" s="1"/>
  <c r="G86" i="5"/>
  <c r="I86" i="5" s="1"/>
  <c r="G90" i="5"/>
  <c r="I90" i="5" s="1"/>
  <c r="G94" i="5"/>
  <c r="I94" i="5" s="1"/>
  <c r="F98" i="5"/>
  <c r="H98" i="5" s="1"/>
  <c r="G98" i="5"/>
  <c r="I98" i="5" s="1"/>
  <c r="G104" i="5"/>
  <c r="I104" i="5" s="1"/>
  <c r="G108" i="5"/>
  <c r="I108" i="5" s="1"/>
  <c r="G112" i="5"/>
  <c r="I112" i="5" s="1"/>
  <c r="F116" i="5"/>
  <c r="H116" i="5" s="1"/>
  <c r="J116" i="5" s="1"/>
  <c r="G116" i="5"/>
  <c r="I116" i="5" s="1"/>
  <c r="G120" i="5"/>
  <c r="I120" i="5" s="1"/>
  <c r="F124" i="5"/>
  <c r="H124" i="5" s="1"/>
  <c r="J124" i="5" s="1"/>
  <c r="G124" i="5"/>
  <c r="I124" i="5" s="1"/>
  <c r="G130" i="5"/>
  <c r="I130" i="5" s="1"/>
  <c r="F134" i="5"/>
  <c r="H134" i="5" s="1"/>
  <c r="J134" i="5" s="1"/>
  <c r="G134" i="5"/>
  <c r="I134" i="5" s="1"/>
  <c r="F138" i="5"/>
  <c r="G138" i="5"/>
  <c r="I138" i="5" s="1"/>
  <c r="F144" i="5"/>
  <c r="H144" i="5" s="1"/>
  <c r="G144" i="5"/>
  <c r="I144" i="5" s="1"/>
  <c r="F148" i="5"/>
  <c r="H148" i="5" s="1"/>
  <c r="G148" i="5"/>
  <c r="I148" i="5" s="1"/>
  <c r="F152" i="5"/>
  <c r="G152" i="5"/>
  <c r="I152" i="5" s="1"/>
  <c r="F158" i="5"/>
  <c r="G158" i="5"/>
  <c r="I158" i="5" s="1"/>
  <c r="F162" i="5"/>
  <c r="H162" i="5" s="1"/>
  <c r="G162" i="5"/>
  <c r="I162" i="5" s="1"/>
  <c r="F166" i="5"/>
  <c r="H166" i="5" s="1"/>
  <c r="G166" i="5"/>
  <c r="I166" i="5" s="1"/>
  <c r="F170" i="5"/>
  <c r="G170" i="5"/>
  <c r="I170" i="5" s="1"/>
  <c r="F174" i="5"/>
  <c r="G174" i="5"/>
  <c r="I174" i="5" s="1"/>
  <c r="F178" i="5"/>
  <c r="G178" i="5"/>
  <c r="I178" i="5" s="1"/>
  <c r="F182" i="5"/>
  <c r="H182" i="5" s="1"/>
  <c r="G182" i="5"/>
  <c r="I182" i="5" s="1"/>
  <c r="F186" i="5"/>
  <c r="G186" i="5"/>
  <c r="I186" i="5" s="1"/>
  <c r="H186" i="5"/>
  <c r="F192" i="5"/>
  <c r="G192" i="5"/>
  <c r="I192" i="5" s="1"/>
  <c r="F196" i="5"/>
  <c r="H196" i="5" s="1"/>
  <c r="G196" i="5"/>
  <c r="I196" i="5" s="1"/>
  <c r="F201" i="5"/>
  <c r="G201" i="5"/>
  <c r="I201" i="5" s="1"/>
  <c r="H201" i="5"/>
  <c r="F205" i="5"/>
  <c r="G205" i="5"/>
  <c r="I205" i="5" s="1"/>
  <c r="F209" i="5"/>
  <c r="G209" i="5"/>
  <c r="I209" i="5" s="1"/>
  <c r="F213" i="5"/>
  <c r="H213" i="5" s="1"/>
  <c r="G213" i="5"/>
  <c r="I213" i="5" s="1"/>
  <c r="F217" i="5"/>
  <c r="H217" i="5" s="1"/>
  <c r="G217" i="5"/>
  <c r="I217" i="5" s="1"/>
  <c r="F221" i="5"/>
  <c r="G221" i="5"/>
  <c r="I221" i="5" s="1"/>
  <c r="F225" i="5"/>
  <c r="G225" i="5"/>
  <c r="I225" i="5" s="1"/>
  <c r="F230" i="5"/>
  <c r="H230" i="5"/>
  <c r="G230" i="5"/>
  <c r="I230" i="5" s="1"/>
  <c r="F234" i="5"/>
  <c r="H234" i="5" s="1"/>
  <c r="G234" i="5"/>
  <c r="I234" i="5" s="1"/>
  <c r="F238" i="5"/>
  <c r="G238" i="5"/>
  <c r="I238" i="5" s="1"/>
  <c r="F245" i="5"/>
  <c r="H245" i="5" s="1"/>
  <c r="G245" i="5"/>
  <c r="I245" i="5" s="1"/>
  <c r="F249" i="5"/>
  <c r="H249" i="5" s="1"/>
  <c r="G249" i="5"/>
  <c r="I249" i="5" s="1"/>
  <c r="F253" i="5"/>
  <c r="H253" i="5" s="1"/>
  <c r="G253" i="5"/>
  <c r="I253" i="5" s="1"/>
  <c r="F257" i="5"/>
  <c r="G257" i="5"/>
  <c r="I257" i="5" s="1"/>
  <c r="F261" i="5"/>
  <c r="G261" i="5"/>
  <c r="I261" i="5" s="1"/>
  <c r="F265" i="5"/>
  <c r="G265" i="5"/>
  <c r="I265" i="5" s="1"/>
  <c r="G271" i="5"/>
  <c r="I271" i="5" s="1"/>
  <c r="G275" i="5"/>
  <c r="I275" i="5" s="1"/>
  <c r="F279" i="5"/>
  <c r="H279" i="5" s="1"/>
  <c r="J279" i="5" s="1"/>
  <c r="G279" i="5"/>
  <c r="I279" i="5" s="1"/>
  <c r="F283" i="5"/>
  <c r="H283" i="5" s="1"/>
  <c r="J283" i="5" s="1"/>
  <c r="G283" i="5"/>
  <c r="I283" i="5" s="1"/>
  <c r="G287" i="5"/>
  <c r="I287" i="5" s="1"/>
  <c r="G291" i="5"/>
  <c r="I291" i="5" s="1"/>
  <c r="F295" i="5"/>
  <c r="H295" i="5" s="1"/>
  <c r="J295" i="5" s="1"/>
  <c r="G295" i="5"/>
  <c r="I295" i="5" s="1"/>
  <c r="G301" i="5"/>
  <c r="I301" i="5" s="1"/>
  <c r="G305" i="5"/>
  <c r="I305" i="5" s="1"/>
  <c r="G309" i="5"/>
  <c r="I309" i="5" s="1"/>
  <c r="G313" i="5"/>
  <c r="I313" i="5" s="1"/>
  <c r="G317" i="5"/>
  <c r="I317" i="5" s="1"/>
  <c r="G321" i="5"/>
  <c r="I321" i="5" s="1"/>
  <c r="F327" i="5"/>
  <c r="H327" i="5" s="1"/>
  <c r="J327" i="5" s="1"/>
  <c r="G327" i="5"/>
  <c r="I327" i="5" s="1"/>
  <c r="F331" i="5"/>
  <c r="H331" i="5" s="1"/>
  <c r="J331" i="5" s="1"/>
  <c r="G331" i="5"/>
  <c r="I331" i="5" s="1"/>
  <c r="F335" i="5"/>
  <c r="H335" i="5" s="1"/>
  <c r="G335" i="5"/>
  <c r="I335" i="5" s="1"/>
  <c r="F339" i="5"/>
  <c r="H339" i="5" s="1"/>
  <c r="J339" i="5" s="1"/>
  <c r="G339" i="5"/>
  <c r="I339" i="5" s="1"/>
  <c r="F343" i="5"/>
  <c r="H343" i="5"/>
  <c r="J343" i="5" s="1"/>
  <c r="G343" i="5"/>
  <c r="I343" i="5" s="1"/>
  <c r="F347" i="5"/>
  <c r="G347" i="5"/>
  <c r="I347" i="5" s="1"/>
  <c r="H347" i="5"/>
  <c r="J347" i="5" s="1"/>
  <c r="F351" i="5"/>
  <c r="H351" i="5" s="1"/>
  <c r="J351" i="5" s="1"/>
  <c r="G351" i="5"/>
  <c r="I351" i="5" s="1"/>
  <c r="J298" i="5"/>
  <c r="H325" i="5"/>
  <c r="J325" i="5" s="1"/>
  <c r="H63" i="5"/>
  <c r="J63" i="5" s="1"/>
  <c r="G354" i="5"/>
  <c r="I354" i="5" s="1"/>
  <c r="F74" i="5"/>
  <c r="F86" i="5"/>
  <c r="H86" i="5" s="1"/>
  <c r="F107" i="5"/>
  <c r="F53" i="5"/>
  <c r="H53" i="5" s="1"/>
  <c r="F90" i="5"/>
  <c r="H90" i="5" s="1"/>
  <c r="F109" i="5"/>
  <c r="H109" i="5" s="1"/>
  <c r="F115" i="5"/>
  <c r="F9" i="5"/>
  <c r="F57" i="5"/>
  <c r="H57" i="5" s="1"/>
  <c r="F70" i="5"/>
  <c r="F117" i="5"/>
  <c r="H117" i="5" s="1"/>
  <c r="F92" i="5"/>
  <c r="F108" i="5"/>
  <c r="H108" i="5" s="1"/>
  <c r="F96" i="5"/>
  <c r="F105" i="5"/>
  <c r="F113" i="5"/>
  <c r="F121" i="5"/>
  <c r="F130" i="5"/>
  <c r="H130" i="5" s="1"/>
  <c r="F329" i="5"/>
  <c r="F345" i="5"/>
  <c r="F11" i="5"/>
  <c r="F6" i="5"/>
  <c r="H6" i="5" s="1"/>
  <c r="F3" i="5"/>
  <c r="F23" i="5"/>
  <c r="H23" i="5" s="1"/>
  <c r="F27" i="5"/>
  <c r="F31" i="5"/>
  <c r="H31" i="5" s="1"/>
  <c r="F35" i="5"/>
  <c r="F39" i="5"/>
  <c r="H39" i="5" s="1"/>
  <c r="F43" i="5"/>
  <c r="F47" i="5"/>
  <c r="H47" i="5" s="1"/>
  <c r="F51" i="5"/>
  <c r="H51" i="5" s="1"/>
  <c r="F55" i="5"/>
  <c r="H55" i="5" s="1"/>
  <c r="F59" i="5"/>
  <c r="F64" i="5"/>
  <c r="H64" i="5" s="1"/>
  <c r="F68" i="5"/>
  <c r="F72" i="5"/>
  <c r="F76" i="5"/>
  <c r="F80" i="5"/>
  <c r="F84" i="5"/>
  <c r="F88" i="5"/>
  <c r="H88" i="5" s="1"/>
  <c r="F94" i="5"/>
  <c r="F103" i="5"/>
  <c r="H103" i="5" s="1"/>
  <c r="F111" i="5"/>
  <c r="F119" i="5"/>
  <c r="H119" i="5" s="1"/>
  <c r="F128" i="5"/>
  <c r="H128" i="5" s="1"/>
  <c r="F136" i="5"/>
  <c r="F291" i="5"/>
  <c r="F308" i="5"/>
  <c r="F324" i="5"/>
  <c r="H324" i="5" s="1"/>
  <c r="F341" i="5"/>
  <c r="H341" i="5" s="1"/>
  <c r="F15" i="5"/>
  <c r="F287" i="5"/>
  <c r="F304" i="5"/>
  <c r="H304" i="5" s="1"/>
  <c r="F320" i="5"/>
  <c r="H320" i="5" s="1"/>
  <c r="F337" i="5"/>
  <c r="H337" i="5" s="1"/>
  <c r="F353" i="5"/>
  <c r="F95" i="5"/>
  <c r="H95" i="5" s="1"/>
  <c r="F104" i="5"/>
  <c r="F112" i="5"/>
  <c r="F120" i="5"/>
  <c r="H120" i="5" s="1"/>
  <c r="F129" i="5"/>
  <c r="H129" i="5" s="1"/>
  <c r="F137" i="5"/>
  <c r="F150" i="5"/>
  <c r="F300" i="5"/>
  <c r="F316" i="5"/>
  <c r="H316" i="5" s="1"/>
  <c r="F333" i="5"/>
  <c r="F349" i="5"/>
  <c r="H349" i="5" s="1"/>
  <c r="F8" i="5"/>
  <c r="H8" i="5" s="1"/>
  <c r="F10" i="5"/>
  <c r="H10" i="5" s="1"/>
  <c r="F12" i="5"/>
  <c r="F14" i="5"/>
  <c r="F16" i="5"/>
  <c r="H16" i="5" s="1"/>
  <c r="F18" i="5"/>
  <c r="H18" i="5" s="1"/>
  <c r="F5" i="5"/>
  <c r="H4" i="5"/>
  <c r="F22" i="5"/>
  <c r="H22" i="5" s="1"/>
  <c r="F24" i="5"/>
  <c r="H24" i="5" s="1"/>
  <c r="F26" i="5"/>
  <c r="F28" i="5"/>
  <c r="F30" i="5"/>
  <c r="H30" i="5" s="1"/>
  <c r="F34" i="5"/>
  <c r="F36" i="5"/>
  <c r="F38" i="5"/>
  <c r="H38" i="5" s="1"/>
  <c r="F40" i="5"/>
  <c r="H40" i="5" s="1"/>
  <c r="F42" i="5"/>
  <c r="F44" i="5"/>
  <c r="F46" i="5"/>
  <c r="F48" i="5"/>
  <c r="H48" i="5" s="1"/>
  <c r="F50" i="5"/>
  <c r="H50" i="5" s="1"/>
  <c r="F52" i="5"/>
  <c r="F54" i="5"/>
  <c r="F56" i="5"/>
  <c r="H56" i="5" s="1"/>
  <c r="F58" i="5"/>
  <c r="F60" i="5"/>
  <c r="F62" i="5"/>
  <c r="F67" i="5"/>
  <c r="H67" i="5" s="1"/>
  <c r="F69" i="5"/>
  <c r="F71" i="5"/>
  <c r="F73" i="5"/>
  <c r="H73" i="5" s="1"/>
  <c r="F75" i="5"/>
  <c r="H75" i="5" s="1"/>
  <c r="F77" i="5"/>
  <c r="F79" i="5"/>
  <c r="H79" i="5" s="1"/>
  <c r="F81" i="5"/>
  <c r="F83" i="5"/>
  <c r="H83" i="5" s="1"/>
  <c r="F85" i="5"/>
  <c r="F87" i="5"/>
  <c r="F89" i="5"/>
  <c r="F271" i="5"/>
  <c r="H271" i="5" s="1"/>
  <c r="F274" i="5"/>
  <c r="J302" i="5"/>
  <c r="J335" i="5"/>
  <c r="F278" i="5"/>
  <c r="H278" i="5" s="1"/>
  <c r="F282" i="5"/>
  <c r="F286" i="5"/>
  <c r="H286" i="5" s="1"/>
  <c r="F272" i="5"/>
  <c r="H272" i="5" s="1"/>
  <c r="F275" i="5"/>
  <c r="F288" i="5"/>
  <c r="F276" i="5"/>
  <c r="H276" i="5" s="1"/>
  <c r="F280" i="5"/>
  <c r="F284" i="5"/>
  <c r="H284" i="5" s="1"/>
  <c r="F290" i="5"/>
  <c r="H290" i="5" s="1"/>
  <c r="F292" i="5"/>
  <c r="F294" i="5"/>
  <c r="H294" i="5" s="1"/>
  <c r="F296" i="5"/>
  <c r="F301" i="5"/>
  <c r="H301" i="5" s="1"/>
  <c r="F303" i="5"/>
  <c r="H303" i="5" s="1"/>
  <c r="F305" i="5"/>
  <c r="F307" i="5"/>
  <c r="F309" i="5"/>
  <c r="F311" i="5"/>
  <c r="F313" i="5"/>
  <c r="F315" i="5"/>
  <c r="H315" i="5" s="1"/>
  <c r="F317" i="5"/>
  <c r="F319" i="5"/>
  <c r="H319" i="5" s="1"/>
  <c r="F321" i="5"/>
  <c r="F323" i="5"/>
  <c r="F328" i="5"/>
  <c r="F330" i="5"/>
  <c r="F332" i="5"/>
  <c r="F334" i="5"/>
  <c r="F336" i="5"/>
  <c r="F338" i="5"/>
  <c r="F340" i="5"/>
  <c r="F342" i="5"/>
  <c r="H342" i="5" s="1"/>
  <c r="F344" i="5"/>
  <c r="F346" i="5"/>
  <c r="F348" i="5"/>
  <c r="H348" i="5" s="1"/>
  <c r="F350" i="5"/>
  <c r="H350" i="5" s="1"/>
  <c r="F352" i="5"/>
  <c r="H352" i="5" s="1"/>
  <c r="F354" i="5"/>
  <c r="H354" i="5" s="1"/>
  <c r="F19" i="3"/>
  <c r="F228" i="3"/>
  <c r="F92" i="3"/>
  <c r="F296" i="3"/>
  <c r="F3" i="3"/>
  <c r="F353" i="3"/>
  <c r="F403" i="3"/>
  <c r="F404" i="3"/>
  <c r="F5" i="3"/>
  <c r="F297" i="3"/>
  <c r="G3" i="3" l="1"/>
  <c r="H3" i="3"/>
  <c r="J3" i="3" s="1"/>
  <c r="H404" i="3"/>
  <c r="J404" i="3" s="1"/>
  <c r="G296" i="3"/>
  <c r="I296" i="3" s="1"/>
  <c r="H296" i="3"/>
  <c r="J296" i="3" s="1"/>
  <c r="G403" i="3"/>
  <c r="I403" i="3" s="1"/>
  <c r="H403" i="3"/>
  <c r="J403" i="3" s="1"/>
  <c r="G92" i="3"/>
  <c r="I92" i="3" s="1"/>
  <c r="K92" i="3" s="1"/>
  <c r="H92" i="3"/>
  <c r="J92" i="3" s="1"/>
  <c r="H5" i="3"/>
  <c r="J5" i="3" s="1"/>
  <c r="G19" i="3"/>
  <c r="H19" i="3"/>
  <c r="J19" i="3" s="1"/>
  <c r="G297" i="3"/>
  <c r="I297" i="3"/>
  <c r="K297" i="3" s="1"/>
  <c r="H297" i="3"/>
  <c r="J297" i="3" s="1"/>
  <c r="G353" i="3"/>
  <c r="I353" i="3" s="1"/>
  <c r="H353" i="3"/>
  <c r="J353" i="3" s="1"/>
  <c r="G228" i="3"/>
  <c r="I228" i="3" s="1"/>
  <c r="H228" i="3"/>
  <c r="J228" i="3" s="1"/>
  <c r="K155" i="3"/>
  <c r="I410" i="5"/>
  <c r="K4" i="6" s="1"/>
  <c r="J311" i="5"/>
  <c r="H292" i="5"/>
  <c r="J292" i="5" s="1"/>
  <c r="H85" i="5"/>
  <c r="J85" i="5" s="1"/>
  <c r="H58" i="5"/>
  <c r="J58" i="5" s="1"/>
  <c r="H12" i="5"/>
  <c r="J12" i="5" s="1"/>
  <c r="H137" i="5"/>
  <c r="J137" i="5" s="1"/>
  <c r="H104" i="5"/>
  <c r="J104" i="5" s="1"/>
  <c r="H15" i="5"/>
  <c r="J15" i="5" s="1"/>
  <c r="J35" i="5"/>
  <c r="H70" i="5"/>
  <c r="J70" i="5" s="1"/>
  <c r="H255" i="5"/>
  <c r="J255" i="5" s="1"/>
  <c r="H97" i="5"/>
  <c r="J97" i="5" s="1"/>
  <c r="J352" i="5"/>
  <c r="J290" i="5"/>
  <c r="J90" i="5"/>
  <c r="H309" i="5"/>
  <c r="J309" i="5" s="1"/>
  <c r="H221" i="5"/>
  <c r="J221" i="5" s="1"/>
  <c r="H209" i="5"/>
  <c r="J209" i="5" s="1"/>
  <c r="J196" i="5"/>
  <c r="H158" i="5"/>
  <c r="J158" i="5" s="1"/>
  <c r="J144" i="5"/>
  <c r="J93" i="5"/>
  <c r="H180" i="5"/>
  <c r="J180" i="5" s="1"/>
  <c r="J202" i="5"/>
  <c r="H113" i="5"/>
  <c r="J113" i="5" s="1"/>
  <c r="H173" i="5"/>
  <c r="J173" i="5" s="1"/>
  <c r="H259" i="5"/>
  <c r="J259" i="5" s="1"/>
  <c r="H184" i="5"/>
  <c r="J184" i="5" s="1"/>
  <c r="H288" i="5"/>
  <c r="J288" i="5" s="1"/>
  <c r="H266" i="5"/>
  <c r="J266" i="5" s="1"/>
  <c r="H187" i="5"/>
  <c r="J187" i="5" s="1"/>
  <c r="H127" i="5"/>
  <c r="J127" i="5" s="1"/>
  <c r="J350" i="5"/>
  <c r="J342" i="5"/>
  <c r="H334" i="5"/>
  <c r="J334" i="5" s="1"/>
  <c r="J315" i="5"/>
  <c r="J296" i="5"/>
  <c r="H89" i="5"/>
  <c r="J89" i="5" s="1"/>
  <c r="J73" i="5"/>
  <c r="H62" i="5"/>
  <c r="J62" i="5" s="1"/>
  <c r="H46" i="5"/>
  <c r="J46" i="5" s="1"/>
  <c r="J38" i="5"/>
  <c r="J16" i="5"/>
  <c r="J8" i="5"/>
  <c r="H300" i="5"/>
  <c r="J300" i="5" s="1"/>
  <c r="J120" i="5"/>
  <c r="J324" i="5"/>
  <c r="J128" i="5"/>
  <c r="H76" i="5"/>
  <c r="J76" i="5" s="1"/>
  <c r="H43" i="5"/>
  <c r="J43" i="5" s="1"/>
  <c r="H27" i="5"/>
  <c r="J27" i="5" s="1"/>
  <c r="J130" i="5"/>
  <c r="H287" i="5"/>
  <c r="J287" i="5" s="1"/>
  <c r="H275" i="5"/>
  <c r="J275" i="5" s="1"/>
  <c r="H261" i="5"/>
  <c r="J261" i="5" s="1"/>
  <c r="J249" i="5"/>
  <c r="J186" i="5"/>
  <c r="H178" i="5"/>
  <c r="J178" i="5" s="1"/>
  <c r="H174" i="5"/>
  <c r="J174" i="5" s="1"/>
  <c r="J82" i="5"/>
  <c r="H74" i="5"/>
  <c r="J74" i="5" s="1"/>
  <c r="J220" i="5"/>
  <c r="J185" i="5"/>
  <c r="J155" i="5"/>
  <c r="J263" i="5"/>
  <c r="H247" i="5"/>
  <c r="J247" i="5" s="1"/>
  <c r="H223" i="5"/>
  <c r="J223" i="5" s="1"/>
  <c r="H215" i="5"/>
  <c r="J215" i="5" s="1"/>
  <c r="H172" i="5"/>
  <c r="J172" i="5" s="1"/>
  <c r="J154" i="5"/>
  <c r="H328" i="5"/>
  <c r="J328" i="5" s="1"/>
  <c r="H262" i="5"/>
  <c r="J262" i="5" s="1"/>
  <c r="H235" i="5"/>
  <c r="J235" i="5" s="1"/>
  <c r="J210" i="5"/>
  <c r="J159" i="5"/>
  <c r="H139" i="5"/>
  <c r="J139" i="5" s="1"/>
  <c r="H131" i="5"/>
  <c r="J131" i="5" s="1"/>
  <c r="H330" i="5"/>
  <c r="J330" i="5" s="1"/>
  <c r="J264" i="5"/>
  <c r="J248" i="5"/>
  <c r="H233" i="5"/>
  <c r="J233" i="5" s="1"/>
  <c r="J212" i="5"/>
  <c r="H195" i="5"/>
  <c r="J195" i="5" s="1"/>
  <c r="H111" i="5"/>
  <c r="J111" i="5" s="1"/>
  <c r="H81" i="5"/>
  <c r="J81" i="5" s="1"/>
  <c r="H353" i="5"/>
  <c r="J353" i="5" s="1"/>
  <c r="J236" i="5"/>
  <c r="J160" i="5"/>
  <c r="J140" i="5"/>
  <c r="H54" i="5"/>
  <c r="J54" i="5" s="1"/>
  <c r="H296" i="5"/>
  <c r="J222" i="5"/>
  <c r="H206" i="5"/>
  <c r="J206" i="5" s="1"/>
  <c r="J163" i="5"/>
  <c r="H61" i="5"/>
  <c r="J61" i="5" s="1"/>
  <c r="J319" i="5"/>
  <c r="J303" i="5"/>
  <c r="J50" i="5"/>
  <c r="H42" i="5"/>
  <c r="J42" i="5" s="1"/>
  <c r="J24" i="5"/>
  <c r="J320" i="5"/>
  <c r="J51" i="5"/>
  <c r="H3" i="5"/>
  <c r="J3" i="5" s="1"/>
  <c r="H345" i="5"/>
  <c r="J345" i="5" s="1"/>
  <c r="H107" i="5"/>
  <c r="J107" i="5" s="1"/>
  <c r="H291" i="5"/>
  <c r="J291" i="5" s="1"/>
  <c r="H257" i="5"/>
  <c r="J257" i="5" s="1"/>
  <c r="J169" i="5"/>
  <c r="H84" i="5"/>
  <c r="J84" i="5" s="1"/>
  <c r="H226" i="5"/>
  <c r="J226" i="5" s="1"/>
  <c r="H282" i="5"/>
  <c r="J282" i="5" s="1"/>
  <c r="H274" i="5"/>
  <c r="J274" i="5" s="1"/>
  <c r="J256" i="5"/>
  <c r="H237" i="5"/>
  <c r="J237" i="5" s="1"/>
  <c r="J251" i="5"/>
  <c r="H227" i="5"/>
  <c r="J227" i="5" s="1"/>
  <c r="H29" i="5"/>
  <c r="J29" i="5" s="1"/>
  <c r="H344" i="5"/>
  <c r="J344" i="5" s="1"/>
  <c r="J301" i="5"/>
  <c r="J284" i="5"/>
  <c r="J278" i="5"/>
  <c r="J245" i="5"/>
  <c r="J230" i="5"/>
  <c r="H69" i="5"/>
  <c r="J69" i="5" s="1"/>
  <c r="H333" i="5"/>
  <c r="J333" i="5" s="1"/>
  <c r="H34" i="5"/>
  <c r="J34" i="5" s="1"/>
  <c r="J260" i="5"/>
  <c r="J276" i="5"/>
  <c r="J272" i="5"/>
  <c r="J79" i="5"/>
  <c r="H60" i="5"/>
  <c r="J60" i="5" s="1"/>
  <c r="H52" i="5"/>
  <c r="J52" i="5" s="1"/>
  <c r="H44" i="5"/>
  <c r="J44" i="5" s="1"/>
  <c r="H36" i="5"/>
  <c r="J36" i="5" s="1"/>
  <c r="H26" i="5"/>
  <c r="J26" i="5" s="1"/>
  <c r="J4" i="5"/>
  <c r="J349" i="5"/>
  <c r="H150" i="5"/>
  <c r="J150" i="5" s="1"/>
  <c r="J337" i="5"/>
  <c r="H308" i="5"/>
  <c r="J308" i="5" s="1"/>
  <c r="J119" i="5"/>
  <c r="J88" i="5"/>
  <c r="J55" i="5"/>
  <c r="J39" i="5"/>
  <c r="J23" i="5"/>
  <c r="H121" i="5"/>
  <c r="J121" i="5" s="1"/>
  <c r="J117" i="5"/>
  <c r="J53" i="5"/>
  <c r="H317" i="5"/>
  <c r="J317" i="5" s="1"/>
  <c r="H265" i="5"/>
  <c r="J265" i="5" s="1"/>
  <c r="H238" i="5"/>
  <c r="J238" i="5" s="1"/>
  <c r="H225" i="5"/>
  <c r="J225" i="5" s="1"/>
  <c r="J213" i="5"/>
  <c r="H205" i="5"/>
  <c r="J205" i="5" s="1"/>
  <c r="H192" i="5"/>
  <c r="J192" i="5" s="1"/>
  <c r="H170" i="5"/>
  <c r="J170" i="5" s="1"/>
  <c r="J162" i="5"/>
  <c r="H152" i="5"/>
  <c r="J152" i="5" s="1"/>
  <c r="H138" i="5"/>
  <c r="J138" i="5" s="1"/>
  <c r="H112" i="5"/>
  <c r="J112" i="5" s="1"/>
  <c r="H94" i="5"/>
  <c r="J94" i="5" s="1"/>
  <c r="J66" i="5"/>
  <c r="H11" i="5"/>
  <c r="J11" i="5" s="1"/>
  <c r="J244" i="5"/>
  <c r="H200" i="5"/>
  <c r="J200" i="5" s="1"/>
  <c r="J189" i="5"/>
  <c r="J165" i="5"/>
  <c r="H143" i="5"/>
  <c r="J143" i="5" s="1"/>
  <c r="H123" i="5"/>
  <c r="J123" i="5" s="1"/>
  <c r="H115" i="5"/>
  <c r="J115" i="5" s="1"/>
  <c r="H77" i="5"/>
  <c r="J77" i="5" s="1"/>
  <c r="H35" i="5"/>
  <c r="H14" i="5"/>
  <c r="J14" i="5" s="1"/>
  <c r="H323" i="5"/>
  <c r="J323" i="5" s="1"/>
  <c r="H307" i="5"/>
  <c r="J307" i="5" s="1"/>
  <c r="H207" i="5"/>
  <c r="J207" i="5" s="1"/>
  <c r="J188" i="5"/>
  <c r="J118" i="5"/>
  <c r="H102" i="5"/>
  <c r="J102" i="5" s="1"/>
  <c r="H92" i="5"/>
  <c r="J92" i="5" s="1"/>
  <c r="H68" i="5"/>
  <c r="J68" i="5" s="1"/>
  <c r="J19" i="5"/>
  <c r="H336" i="5"/>
  <c r="J336" i="5" s="1"/>
  <c r="H246" i="5"/>
  <c r="J246" i="5" s="1"/>
  <c r="H193" i="5"/>
  <c r="J193" i="5" s="1"/>
  <c r="H175" i="5"/>
  <c r="J175" i="5" s="1"/>
  <c r="H167" i="5"/>
  <c r="J167" i="5" s="1"/>
  <c r="J49" i="5"/>
  <c r="H28" i="5"/>
  <c r="J28" i="5" s="1"/>
  <c r="H346" i="5"/>
  <c r="J346" i="5" s="1"/>
  <c r="H338" i="5"/>
  <c r="J338" i="5" s="1"/>
  <c r="H224" i="5"/>
  <c r="J224" i="5" s="1"/>
  <c r="J216" i="5"/>
  <c r="J181" i="5"/>
  <c r="J151" i="5"/>
  <c r="H59" i="5"/>
  <c r="J59" i="5" s="1"/>
  <c r="H311" i="5"/>
  <c r="J219" i="5"/>
  <c r="H203" i="5"/>
  <c r="J203" i="5" s="1"/>
  <c r="H194" i="5"/>
  <c r="J194" i="5" s="1"/>
  <c r="J168" i="5"/>
  <c r="J122" i="5"/>
  <c r="H106" i="5"/>
  <c r="J106" i="5" s="1"/>
  <c r="H96" i="5"/>
  <c r="J96" i="5" s="1"/>
  <c r="H72" i="5"/>
  <c r="J72" i="5" s="1"/>
  <c r="J21" i="5"/>
  <c r="H9" i="5"/>
  <c r="J9" i="5" s="1"/>
  <c r="H258" i="5"/>
  <c r="J258" i="5" s="1"/>
  <c r="H242" i="5"/>
  <c r="J242" i="5" s="1"/>
  <c r="H231" i="5"/>
  <c r="J231" i="5" s="1"/>
  <c r="J197" i="5"/>
  <c r="J171" i="5"/>
  <c r="H153" i="5"/>
  <c r="J153" i="5" s="1"/>
  <c r="J135" i="5"/>
  <c r="H87" i="5"/>
  <c r="J87" i="5" s="1"/>
  <c r="H71" i="5"/>
  <c r="J71" i="5" s="1"/>
  <c r="J45" i="5"/>
  <c r="H5" i="5"/>
  <c r="J5" i="5" s="1"/>
  <c r="J348" i="5"/>
  <c r="J340" i="5"/>
  <c r="J294" i="5"/>
  <c r="J286" i="5"/>
  <c r="J271" i="5"/>
  <c r="J83" i="5"/>
  <c r="J75" i="5"/>
  <c r="J67" i="5"/>
  <c r="J56" i="5"/>
  <c r="J48" i="5"/>
  <c r="J40" i="5"/>
  <c r="J30" i="5"/>
  <c r="J22" i="5"/>
  <c r="J18" i="5"/>
  <c r="J10" i="5"/>
  <c r="J316" i="5"/>
  <c r="J129" i="5"/>
  <c r="J95" i="5"/>
  <c r="J304" i="5"/>
  <c r="J341" i="5"/>
  <c r="J103" i="5"/>
  <c r="J64" i="5"/>
  <c r="J47" i="5"/>
  <c r="J31" i="5"/>
  <c r="J6" i="5"/>
  <c r="J105" i="5"/>
  <c r="J108" i="5"/>
  <c r="J57" i="5"/>
  <c r="J109" i="5"/>
  <c r="J86" i="5"/>
  <c r="H321" i="5"/>
  <c r="J321" i="5" s="1"/>
  <c r="H313" i="5"/>
  <c r="J313" i="5" s="1"/>
  <c r="H305" i="5"/>
  <c r="J305" i="5" s="1"/>
  <c r="J253" i="5"/>
  <c r="J234" i="5"/>
  <c r="J217" i="5"/>
  <c r="J201" i="5"/>
  <c r="J182" i="5"/>
  <c r="J166" i="5"/>
  <c r="J148" i="5"/>
  <c r="J98" i="5"/>
  <c r="J78" i="5"/>
  <c r="J208" i="5"/>
  <c r="J177" i="5"/>
  <c r="J147" i="5"/>
  <c r="J232" i="5"/>
  <c r="J198" i="5"/>
  <c r="J164" i="5"/>
  <c r="H136" i="5"/>
  <c r="J136" i="5" s="1"/>
  <c r="J110" i="5"/>
  <c r="J13" i="5"/>
  <c r="H280" i="5"/>
  <c r="J280" i="5" s="1"/>
  <c r="J254" i="5"/>
  <c r="J218" i="5"/>
  <c r="J183" i="5"/>
  <c r="J149" i="5"/>
  <c r="H105" i="5"/>
  <c r="J270" i="5"/>
  <c r="J252" i="5"/>
  <c r="J229" i="5"/>
  <c r="J204" i="5"/>
  <c r="J161" i="5"/>
  <c r="H329" i="5"/>
  <c r="J329" i="5" s="1"/>
  <c r="J243" i="5"/>
  <c r="J211" i="5"/>
  <c r="J176" i="5"/>
  <c r="J114" i="5"/>
  <c r="H80" i="5"/>
  <c r="J80" i="5" s="1"/>
  <c r="J17" i="5"/>
  <c r="H332" i="5"/>
  <c r="J332" i="5" s="1"/>
  <c r="J250" i="5"/>
  <c r="J214" i="5"/>
  <c r="J179" i="5"/>
  <c r="J145" i="5"/>
  <c r="J33" i="5"/>
  <c r="J354" i="5"/>
  <c r="I3" i="3"/>
  <c r="K3" i="3" s="1"/>
  <c r="G404" i="3"/>
  <c r="F283" i="3"/>
  <c r="F282" i="3"/>
  <c r="F280" i="3"/>
  <c r="F289" i="3"/>
  <c r="K403" i="3" l="1"/>
  <c r="G280" i="3"/>
  <c r="I280" i="3"/>
  <c r="K280" i="3" s="1"/>
  <c r="H280" i="3"/>
  <c r="J280" i="3" s="1"/>
  <c r="I404" i="3"/>
  <c r="K404" i="3" s="1"/>
  <c r="H283" i="3"/>
  <c r="J283" i="3" s="1"/>
  <c r="G289" i="3"/>
  <c r="I289" i="3" s="1"/>
  <c r="K289" i="3" s="1"/>
  <c r="H289" i="3"/>
  <c r="J289" i="3" s="1"/>
  <c r="H282" i="3"/>
  <c r="J282" i="3" s="1"/>
  <c r="K353" i="3"/>
  <c r="I19" i="3"/>
  <c r="K19" i="3" s="1"/>
  <c r="I5" i="3"/>
  <c r="K5" i="3" s="1"/>
  <c r="K228" i="3"/>
  <c r="K296" i="3"/>
  <c r="J410" i="5"/>
  <c r="L4" i="6" s="1"/>
  <c r="G283" i="3"/>
  <c r="I283" i="3" s="1"/>
  <c r="G282" i="3"/>
  <c r="I282" i="3" s="1"/>
  <c r="K282" i="3" l="1"/>
  <c r="K283" i="3"/>
  <c r="F294" i="3"/>
  <c r="F293" i="3"/>
  <c r="F186" i="3"/>
  <c r="F287" i="3"/>
  <c r="F286" i="3"/>
  <c r="F281" i="3"/>
  <c r="F290" i="3"/>
  <c r="F18" i="3"/>
  <c r="F162" i="3"/>
  <c r="F151" i="3"/>
  <c r="F285" i="3"/>
  <c r="G285" i="3" l="1"/>
  <c r="I285" i="3" s="1"/>
  <c r="K285" i="3" s="1"/>
  <c r="H285" i="3"/>
  <c r="J285" i="3" s="1"/>
  <c r="G290" i="3"/>
  <c r="I290" i="3" s="1"/>
  <c r="K290" i="3" s="1"/>
  <c r="H290" i="3"/>
  <c r="J290" i="3" s="1"/>
  <c r="G186" i="3"/>
  <c r="I186" i="3" s="1"/>
  <c r="K186" i="3" s="1"/>
  <c r="H186" i="3"/>
  <c r="J186" i="3" s="1"/>
  <c r="G151" i="3"/>
  <c r="I151" i="3" s="1"/>
  <c r="K151" i="3" s="1"/>
  <c r="H151" i="3"/>
  <c r="J151" i="3" s="1"/>
  <c r="G281" i="3"/>
  <c r="H281" i="3"/>
  <c r="J281" i="3" s="1"/>
  <c r="I281" i="3"/>
  <c r="G293" i="3"/>
  <c r="I293" i="3" s="1"/>
  <c r="K293" i="3" s="1"/>
  <c r="H293" i="3"/>
  <c r="J293" i="3" s="1"/>
  <c r="G162" i="3"/>
  <c r="I162" i="3" s="1"/>
  <c r="K162" i="3" s="1"/>
  <c r="H162" i="3"/>
  <c r="J162" i="3" s="1"/>
  <c r="G286" i="3"/>
  <c r="H286" i="3"/>
  <c r="J286" i="3" s="1"/>
  <c r="I286" i="3"/>
  <c r="K286" i="3" s="1"/>
  <c r="H294" i="3"/>
  <c r="J294" i="3" s="1"/>
  <c r="G18" i="3"/>
  <c r="I18" i="3"/>
  <c r="K18" i="3" s="1"/>
  <c r="H18" i="3"/>
  <c r="J18" i="3" s="1"/>
  <c r="G287" i="3"/>
  <c r="I287" i="3" s="1"/>
  <c r="K287" i="3" s="1"/>
  <c r="H287" i="3"/>
  <c r="J287" i="3" s="1"/>
  <c r="G294" i="3"/>
  <c r="K281" i="3"/>
  <c r="F288" i="3"/>
  <c r="F291" i="3"/>
  <c r="F284" i="3"/>
  <c r="F276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2" i="3"/>
  <c r="F351" i="3"/>
  <c r="F350" i="3"/>
  <c r="F349" i="3"/>
  <c r="F348" i="3"/>
  <c r="F347" i="3"/>
  <c r="F346" i="3"/>
  <c r="F345" i="3"/>
  <c r="F324" i="3"/>
  <c r="F326" i="3"/>
  <c r="F325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3" i="3"/>
  <c r="F329" i="3"/>
  <c r="F328" i="3"/>
  <c r="F295" i="3"/>
  <c r="F274" i="3"/>
  <c r="F273" i="3"/>
  <c r="F272" i="3"/>
  <c r="F271" i="3"/>
  <c r="F270" i="3"/>
  <c r="F269" i="3"/>
  <c r="F268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3" i="3"/>
  <c r="F152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0" i="3"/>
  <c r="F59" i="3"/>
  <c r="F58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15" i="3"/>
  <c r="F27" i="3"/>
  <c r="F26" i="3"/>
  <c r="F25" i="3"/>
  <c r="F24" i="3"/>
  <c r="F23" i="3"/>
  <c r="F22" i="3"/>
  <c r="F21" i="3"/>
  <c r="F20" i="3"/>
  <c r="F7" i="3"/>
  <c r="F14" i="3"/>
  <c r="F13" i="3"/>
  <c r="F12" i="3"/>
  <c r="F11" i="3"/>
  <c r="F10" i="3"/>
  <c r="F9" i="3"/>
  <c r="F8" i="3"/>
  <c r="F17" i="3"/>
  <c r="F6" i="3"/>
  <c r="F28" i="3"/>
  <c r="F16" i="3"/>
  <c r="F406" i="3"/>
  <c r="F409" i="3"/>
  <c r="F408" i="3"/>
  <c r="F407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278" i="3"/>
  <c r="F277" i="3"/>
  <c r="F275" i="3"/>
  <c r="F154" i="3"/>
  <c r="F56" i="3"/>
  <c r="H278" i="3" l="1"/>
  <c r="J278" i="3" s="1"/>
  <c r="H417" i="3"/>
  <c r="J417" i="3" s="1"/>
  <c r="H421" i="3"/>
  <c r="J421" i="3" s="1"/>
  <c r="H407" i="3"/>
  <c r="J407" i="3" s="1"/>
  <c r="H17" i="3"/>
  <c r="J17" i="3" s="1"/>
  <c r="G7" i="3"/>
  <c r="I7" i="3" s="1"/>
  <c r="K7" i="3" s="1"/>
  <c r="H7" i="3"/>
  <c r="J7" i="3" s="1"/>
  <c r="G27" i="3"/>
  <c r="I27" i="3"/>
  <c r="H27" i="3"/>
  <c r="J27" i="3" s="1"/>
  <c r="G36" i="3"/>
  <c r="I36" i="3" s="1"/>
  <c r="H36" i="3"/>
  <c r="J36" i="3" s="1"/>
  <c r="G44" i="3"/>
  <c r="I44" i="3" s="1"/>
  <c r="H44" i="3"/>
  <c r="J44" i="3" s="1"/>
  <c r="G52" i="3"/>
  <c r="I52" i="3" s="1"/>
  <c r="K52" i="3" s="1"/>
  <c r="H52" i="3"/>
  <c r="J52" i="3" s="1"/>
  <c r="G62" i="3"/>
  <c r="I62" i="3" s="1"/>
  <c r="K62" i="3" s="1"/>
  <c r="H62" i="3"/>
  <c r="J62" i="3" s="1"/>
  <c r="G70" i="3"/>
  <c r="H70" i="3"/>
  <c r="J70" i="3" s="1"/>
  <c r="I70" i="3"/>
  <c r="H78" i="3"/>
  <c r="J78" i="3" s="1"/>
  <c r="H86" i="3"/>
  <c r="J86" i="3" s="1"/>
  <c r="H96" i="3"/>
  <c r="J96" i="3" s="1"/>
  <c r="H104" i="3"/>
  <c r="J104" i="3" s="1"/>
  <c r="H112" i="3"/>
  <c r="J112" i="3" s="1"/>
  <c r="G120" i="3"/>
  <c r="I120" i="3"/>
  <c r="K120" i="3" s="1"/>
  <c r="H120" i="3"/>
  <c r="J120" i="3" s="1"/>
  <c r="G129" i="3"/>
  <c r="H129" i="3"/>
  <c r="J129" i="3" s="1"/>
  <c r="I129" i="3"/>
  <c r="K129" i="3" s="1"/>
  <c r="G137" i="3"/>
  <c r="I137" i="3" s="1"/>
  <c r="H137" i="3"/>
  <c r="J137" i="3" s="1"/>
  <c r="G145" i="3"/>
  <c r="I145" i="3" s="1"/>
  <c r="K145" i="3" s="1"/>
  <c r="H145" i="3"/>
  <c r="J145" i="3" s="1"/>
  <c r="G157" i="3"/>
  <c r="H157" i="3"/>
  <c r="J157" i="3" s="1"/>
  <c r="I157" i="3"/>
  <c r="K157" i="3" s="1"/>
  <c r="G166" i="3"/>
  <c r="I166" i="3" s="1"/>
  <c r="K166" i="3" s="1"/>
  <c r="H166" i="3"/>
  <c r="J166" i="3" s="1"/>
  <c r="G174" i="3"/>
  <c r="I174" i="3" s="1"/>
  <c r="H174" i="3"/>
  <c r="J174" i="3" s="1"/>
  <c r="G182" i="3"/>
  <c r="I182" i="3" s="1"/>
  <c r="H182" i="3"/>
  <c r="J182" i="3" s="1"/>
  <c r="G188" i="3"/>
  <c r="I188" i="3" s="1"/>
  <c r="K188" i="3" s="1"/>
  <c r="H188" i="3"/>
  <c r="J188" i="3" s="1"/>
  <c r="G196" i="3"/>
  <c r="H196" i="3"/>
  <c r="J196" i="3" s="1"/>
  <c r="I196" i="3"/>
  <c r="K196" i="3" s="1"/>
  <c r="G204" i="3"/>
  <c r="I204" i="3" s="1"/>
  <c r="H204" i="3"/>
  <c r="J204" i="3" s="1"/>
  <c r="G212" i="3"/>
  <c r="I212" i="3" s="1"/>
  <c r="K212" i="3" s="1"/>
  <c r="H212" i="3"/>
  <c r="J212" i="3" s="1"/>
  <c r="G220" i="3"/>
  <c r="H220" i="3"/>
  <c r="J220" i="3" s="1"/>
  <c r="I220" i="3"/>
  <c r="K220" i="3" s="1"/>
  <c r="G230" i="3"/>
  <c r="I230" i="3" s="1"/>
  <c r="K230" i="3" s="1"/>
  <c r="H230" i="3"/>
  <c r="J230" i="3" s="1"/>
  <c r="G238" i="3"/>
  <c r="I238" i="3" s="1"/>
  <c r="K238" i="3" s="1"/>
  <c r="H238" i="3"/>
  <c r="J238" i="3" s="1"/>
  <c r="G246" i="3"/>
  <c r="I246" i="3" s="1"/>
  <c r="K246" i="3" s="1"/>
  <c r="H246" i="3"/>
  <c r="J246" i="3" s="1"/>
  <c r="G254" i="3"/>
  <c r="I254" i="3"/>
  <c r="K254" i="3" s="1"/>
  <c r="H254" i="3"/>
  <c r="J254" i="3" s="1"/>
  <c r="G262" i="3"/>
  <c r="H262" i="3"/>
  <c r="J262" i="3" s="1"/>
  <c r="I262" i="3"/>
  <c r="K262" i="3" s="1"/>
  <c r="G266" i="3"/>
  <c r="I266" i="3" s="1"/>
  <c r="K266" i="3" s="1"/>
  <c r="H266" i="3"/>
  <c r="J266" i="3" s="1"/>
  <c r="G295" i="3"/>
  <c r="I295" i="3"/>
  <c r="K295" i="3" s="1"/>
  <c r="H295" i="3"/>
  <c r="J295" i="3" s="1"/>
  <c r="H333" i="3"/>
  <c r="J333" i="3" s="1"/>
  <c r="I333" i="3"/>
  <c r="K333" i="3" s="1"/>
  <c r="I341" i="3"/>
  <c r="K341" i="3" s="1"/>
  <c r="H341" i="3"/>
  <c r="J341" i="3" s="1"/>
  <c r="G349" i="3"/>
  <c r="I349" i="3" s="1"/>
  <c r="H349" i="3"/>
  <c r="J349" i="3" s="1"/>
  <c r="G358" i="3"/>
  <c r="I358" i="3" s="1"/>
  <c r="K358" i="3" s="1"/>
  <c r="H358" i="3"/>
  <c r="J358" i="3" s="1"/>
  <c r="G366" i="3"/>
  <c r="I366" i="3" s="1"/>
  <c r="K366" i="3" s="1"/>
  <c r="H366" i="3"/>
  <c r="J366" i="3" s="1"/>
  <c r="G374" i="3"/>
  <c r="I374" i="3" s="1"/>
  <c r="K374" i="3" s="1"/>
  <c r="H374" i="3"/>
  <c r="J374" i="3" s="1"/>
  <c r="G382" i="3"/>
  <c r="I382" i="3" s="1"/>
  <c r="H382" i="3"/>
  <c r="J382" i="3" s="1"/>
  <c r="G386" i="3"/>
  <c r="I386" i="3" s="1"/>
  <c r="K386" i="3" s="1"/>
  <c r="H386" i="3"/>
  <c r="J386" i="3" s="1"/>
  <c r="G390" i="3"/>
  <c r="I390" i="3"/>
  <c r="K390" i="3" s="1"/>
  <c r="H390" i="3"/>
  <c r="J390" i="3" s="1"/>
  <c r="G398" i="3"/>
  <c r="I398" i="3" s="1"/>
  <c r="H398" i="3"/>
  <c r="J398" i="3" s="1"/>
  <c r="G402" i="3"/>
  <c r="I402" i="3" s="1"/>
  <c r="H402" i="3"/>
  <c r="J402" i="3" s="1"/>
  <c r="G288" i="3"/>
  <c r="I288" i="3" s="1"/>
  <c r="K288" i="3" s="1"/>
  <c r="H288" i="3"/>
  <c r="J288" i="3" s="1"/>
  <c r="H410" i="3"/>
  <c r="J410" i="3" s="1"/>
  <c r="H418" i="3"/>
  <c r="J418" i="3" s="1"/>
  <c r="H426" i="3"/>
  <c r="J426" i="3" s="1"/>
  <c r="H4" i="3"/>
  <c r="J4" i="3" s="1"/>
  <c r="H12" i="3"/>
  <c r="J12" i="3" s="1"/>
  <c r="H24" i="3"/>
  <c r="J24" i="3" s="1"/>
  <c r="H33" i="3"/>
  <c r="J33" i="3" s="1"/>
  <c r="G41" i="3"/>
  <c r="I41" i="3" s="1"/>
  <c r="K41" i="3" s="1"/>
  <c r="H41" i="3"/>
  <c r="J41" i="3" s="1"/>
  <c r="G49" i="3"/>
  <c r="I49" i="3" s="1"/>
  <c r="K49" i="3" s="1"/>
  <c r="H49" i="3"/>
  <c r="J49" i="3" s="1"/>
  <c r="G58" i="3"/>
  <c r="I58" i="3" s="1"/>
  <c r="K58" i="3" s="1"/>
  <c r="H58" i="3"/>
  <c r="J58" i="3" s="1"/>
  <c r="G67" i="3"/>
  <c r="H67" i="3"/>
  <c r="J67" i="3" s="1"/>
  <c r="I67" i="3"/>
  <c r="K67" i="3" s="1"/>
  <c r="G71" i="3"/>
  <c r="I71" i="3" s="1"/>
  <c r="K71" i="3" s="1"/>
  <c r="H71" i="3"/>
  <c r="J71" i="3" s="1"/>
  <c r="I75" i="3"/>
  <c r="H75" i="3"/>
  <c r="J75" i="3" s="1"/>
  <c r="H83" i="3"/>
  <c r="J83" i="3" s="1"/>
  <c r="H87" i="3"/>
  <c r="J87" i="3" s="1"/>
  <c r="H91" i="3"/>
  <c r="J91" i="3" s="1"/>
  <c r="H97" i="3"/>
  <c r="J97" i="3" s="1"/>
  <c r="H101" i="3"/>
  <c r="J101" i="3" s="1"/>
  <c r="I105" i="3"/>
  <c r="H105" i="3"/>
  <c r="J105" i="3" s="1"/>
  <c r="H109" i="3"/>
  <c r="J109" i="3" s="1"/>
  <c r="H113" i="3"/>
  <c r="J113" i="3" s="1"/>
  <c r="H117" i="3"/>
  <c r="J117" i="3" s="1"/>
  <c r="G122" i="3"/>
  <c r="I122" i="3" s="1"/>
  <c r="K122" i="3" s="1"/>
  <c r="H122" i="3"/>
  <c r="J122" i="3" s="1"/>
  <c r="G126" i="3"/>
  <c r="I126" i="3" s="1"/>
  <c r="K126" i="3" s="1"/>
  <c r="H126" i="3"/>
  <c r="J126" i="3" s="1"/>
  <c r="G130" i="3"/>
  <c r="I130" i="3" s="1"/>
  <c r="K130" i="3" s="1"/>
  <c r="H130" i="3"/>
  <c r="J130" i="3" s="1"/>
  <c r="G134" i="3"/>
  <c r="I134" i="3" s="1"/>
  <c r="H134" i="3"/>
  <c r="J134" i="3" s="1"/>
  <c r="G138" i="3"/>
  <c r="I138" i="3" s="1"/>
  <c r="K138" i="3" s="1"/>
  <c r="H138" i="3"/>
  <c r="J138" i="3" s="1"/>
  <c r="G142" i="3"/>
  <c r="I142" i="3" s="1"/>
  <c r="K142" i="3" s="1"/>
  <c r="H142" i="3"/>
  <c r="J142" i="3" s="1"/>
  <c r="G146" i="3"/>
  <c r="I146" i="3" s="1"/>
  <c r="K146" i="3" s="1"/>
  <c r="H146" i="3"/>
  <c r="J146" i="3" s="1"/>
  <c r="G150" i="3"/>
  <c r="I150" i="3" s="1"/>
  <c r="H150" i="3"/>
  <c r="J150" i="3" s="1"/>
  <c r="G158" i="3"/>
  <c r="I158" i="3"/>
  <c r="K158" i="3" s="1"/>
  <c r="H158" i="3"/>
  <c r="J158" i="3" s="1"/>
  <c r="G163" i="3"/>
  <c r="H163" i="3"/>
  <c r="J163" i="3" s="1"/>
  <c r="I163" i="3"/>
  <c r="K163" i="3" s="1"/>
  <c r="G167" i="3"/>
  <c r="I167" i="3" s="1"/>
  <c r="K167" i="3" s="1"/>
  <c r="H167" i="3"/>
  <c r="J167" i="3" s="1"/>
  <c r="G171" i="3"/>
  <c r="I171" i="3" s="1"/>
  <c r="K171" i="3" s="1"/>
  <c r="H171" i="3"/>
  <c r="J171" i="3" s="1"/>
  <c r="G175" i="3"/>
  <c r="I175" i="3" s="1"/>
  <c r="K175" i="3" s="1"/>
  <c r="H175" i="3"/>
  <c r="J175" i="3" s="1"/>
  <c r="G179" i="3"/>
  <c r="H179" i="3"/>
  <c r="J179" i="3" s="1"/>
  <c r="I179" i="3"/>
  <c r="K179" i="3" s="1"/>
  <c r="G183" i="3"/>
  <c r="I183" i="3" s="1"/>
  <c r="H183" i="3"/>
  <c r="J183" i="3" s="1"/>
  <c r="G189" i="3"/>
  <c r="I189" i="3" s="1"/>
  <c r="H189" i="3"/>
  <c r="J189" i="3" s="1"/>
  <c r="G193" i="3"/>
  <c r="I193" i="3" s="1"/>
  <c r="H193" i="3"/>
  <c r="J193" i="3" s="1"/>
  <c r="G197" i="3"/>
  <c r="I197" i="3"/>
  <c r="K197" i="3" s="1"/>
  <c r="H197" i="3"/>
  <c r="J197" i="3" s="1"/>
  <c r="G201" i="3"/>
  <c r="H201" i="3"/>
  <c r="J201" i="3" s="1"/>
  <c r="I201" i="3"/>
  <c r="K201" i="3" s="1"/>
  <c r="G205" i="3"/>
  <c r="I205" i="3" s="1"/>
  <c r="H205" i="3"/>
  <c r="J205" i="3" s="1"/>
  <c r="H209" i="3"/>
  <c r="J209" i="3" s="1"/>
  <c r="I209" i="3"/>
  <c r="G213" i="3"/>
  <c r="I213" i="3" s="1"/>
  <c r="K213" i="3" s="1"/>
  <c r="H213" i="3"/>
  <c r="J213" i="3" s="1"/>
  <c r="G217" i="3"/>
  <c r="I217" i="3" s="1"/>
  <c r="K217" i="3" s="1"/>
  <c r="H217" i="3"/>
  <c r="J217" i="3" s="1"/>
  <c r="G221" i="3"/>
  <c r="I221" i="3" s="1"/>
  <c r="K221" i="3" s="1"/>
  <c r="H221" i="3"/>
  <c r="J221" i="3" s="1"/>
  <c r="G225" i="3"/>
  <c r="I225" i="3" s="1"/>
  <c r="K225" i="3" s="1"/>
  <c r="H225" i="3"/>
  <c r="J225" i="3" s="1"/>
  <c r="G231" i="3"/>
  <c r="I231" i="3" s="1"/>
  <c r="K231" i="3" s="1"/>
  <c r="H231" i="3"/>
  <c r="J231" i="3" s="1"/>
  <c r="G235" i="3"/>
  <c r="I235" i="3" s="1"/>
  <c r="K235" i="3" s="1"/>
  <c r="H235" i="3"/>
  <c r="J235" i="3" s="1"/>
  <c r="G239" i="3"/>
  <c r="I239" i="3" s="1"/>
  <c r="K239" i="3" s="1"/>
  <c r="H239" i="3"/>
  <c r="J239" i="3" s="1"/>
  <c r="G243" i="3"/>
  <c r="I243" i="3" s="1"/>
  <c r="K243" i="3" s="1"/>
  <c r="H243" i="3"/>
  <c r="J243" i="3" s="1"/>
  <c r="G247" i="3"/>
  <c r="H247" i="3"/>
  <c r="J247" i="3" s="1"/>
  <c r="I247" i="3"/>
  <c r="K247" i="3" s="1"/>
  <c r="G251" i="3"/>
  <c r="I251" i="3" s="1"/>
  <c r="H251" i="3"/>
  <c r="J251" i="3" s="1"/>
  <c r="G255" i="3"/>
  <c r="I255" i="3" s="1"/>
  <c r="K255" i="3" s="1"/>
  <c r="H255" i="3"/>
  <c r="J255" i="3" s="1"/>
  <c r="G259" i="3"/>
  <c r="H259" i="3"/>
  <c r="J259" i="3" s="1"/>
  <c r="I259" i="3"/>
  <c r="K259" i="3" s="1"/>
  <c r="G263" i="3"/>
  <c r="I263" i="3" s="1"/>
  <c r="K263" i="3" s="1"/>
  <c r="H263" i="3"/>
  <c r="J263" i="3" s="1"/>
  <c r="G268" i="3"/>
  <c r="I268" i="3" s="1"/>
  <c r="H268" i="3"/>
  <c r="J268" i="3" s="1"/>
  <c r="G272" i="3"/>
  <c r="I272" i="3" s="1"/>
  <c r="K272" i="3" s="1"/>
  <c r="H272" i="3"/>
  <c r="J272" i="3" s="1"/>
  <c r="I327" i="3"/>
  <c r="H327" i="3"/>
  <c r="J327" i="3" s="1"/>
  <c r="H330" i="3"/>
  <c r="J330" i="3" s="1"/>
  <c r="I330" i="3"/>
  <c r="K330" i="3" s="1"/>
  <c r="I334" i="3"/>
  <c r="H334" i="3"/>
  <c r="J334" i="3" s="1"/>
  <c r="I338" i="3"/>
  <c r="K338" i="3" s="1"/>
  <c r="H338" i="3"/>
  <c r="J338" i="3" s="1"/>
  <c r="G325" i="3"/>
  <c r="I325" i="3"/>
  <c r="H325" i="3"/>
  <c r="J325" i="3" s="1"/>
  <c r="I346" i="3"/>
  <c r="K346" i="3" s="1"/>
  <c r="H346" i="3"/>
  <c r="J346" i="3" s="1"/>
  <c r="G350" i="3"/>
  <c r="I350" i="3" s="1"/>
  <c r="H350" i="3"/>
  <c r="J350" i="3" s="1"/>
  <c r="G355" i="3"/>
  <c r="I355" i="3"/>
  <c r="K355" i="3" s="1"/>
  <c r="H355" i="3"/>
  <c r="J355" i="3" s="1"/>
  <c r="G359" i="3"/>
  <c r="I359" i="3" s="1"/>
  <c r="K359" i="3" s="1"/>
  <c r="H359" i="3"/>
  <c r="J359" i="3" s="1"/>
  <c r="G363" i="3"/>
  <c r="I363" i="3" s="1"/>
  <c r="K363" i="3" s="1"/>
  <c r="H363" i="3"/>
  <c r="J363" i="3" s="1"/>
  <c r="G367" i="3"/>
  <c r="I367" i="3" s="1"/>
  <c r="K367" i="3" s="1"/>
  <c r="H367" i="3"/>
  <c r="J367" i="3" s="1"/>
  <c r="G371" i="3"/>
  <c r="I371" i="3"/>
  <c r="K371" i="3" s="1"/>
  <c r="H371" i="3"/>
  <c r="J371" i="3" s="1"/>
  <c r="G375" i="3"/>
  <c r="I375" i="3"/>
  <c r="H375" i="3"/>
  <c r="J375" i="3" s="1"/>
  <c r="G379" i="3"/>
  <c r="I379" i="3" s="1"/>
  <c r="K379" i="3" s="1"/>
  <c r="H379" i="3"/>
  <c r="J379" i="3" s="1"/>
  <c r="G383" i="3"/>
  <c r="I383" i="3" s="1"/>
  <c r="K383" i="3" s="1"/>
  <c r="H383" i="3"/>
  <c r="J383" i="3" s="1"/>
  <c r="G387" i="3"/>
  <c r="I387" i="3" s="1"/>
  <c r="K387" i="3" s="1"/>
  <c r="H387" i="3"/>
  <c r="J387" i="3" s="1"/>
  <c r="G391" i="3"/>
  <c r="I391" i="3" s="1"/>
  <c r="K391" i="3" s="1"/>
  <c r="H391" i="3"/>
  <c r="J391" i="3" s="1"/>
  <c r="G395" i="3"/>
  <c r="I395" i="3" s="1"/>
  <c r="K395" i="3" s="1"/>
  <c r="H395" i="3"/>
  <c r="J395" i="3" s="1"/>
  <c r="G399" i="3"/>
  <c r="I399" i="3" s="1"/>
  <c r="H399" i="3"/>
  <c r="J399" i="3" s="1"/>
  <c r="G276" i="3"/>
  <c r="I276" i="3" s="1"/>
  <c r="K276" i="3" s="1"/>
  <c r="H276" i="3"/>
  <c r="J276" i="3" s="1"/>
  <c r="H275" i="3"/>
  <c r="J275" i="3" s="1"/>
  <c r="H411" i="3"/>
  <c r="J411" i="3" s="1"/>
  <c r="H415" i="3"/>
  <c r="J415" i="3" s="1"/>
  <c r="H419" i="3"/>
  <c r="J419" i="3" s="1"/>
  <c r="H423" i="3"/>
  <c r="J423" i="3" s="1"/>
  <c r="H427" i="3"/>
  <c r="J427" i="3" s="1"/>
  <c r="H409" i="3"/>
  <c r="J409" i="3" s="1"/>
  <c r="H28" i="3"/>
  <c r="J28" i="3" s="1"/>
  <c r="H9" i="3"/>
  <c r="J9" i="3" s="1"/>
  <c r="I9" i="3"/>
  <c r="H13" i="3"/>
  <c r="J13" i="3" s="1"/>
  <c r="H21" i="3"/>
  <c r="J21" i="3" s="1"/>
  <c r="H25" i="3"/>
  <c r="J25" i="3" s="1"/>
  <c r="H30" i="3"/>
  <c r="J30" i="3" s="1"/>
  <c r="H34" i="3"/>
  <c r="J34" i="3" s="1"/>
  <c r="H38" i="3"/>
  <c r="J38" i="3" s="1"/>
  <c r="I38" i="3"/>
  <c r="G42" i="3"/>
  <c r="I42" i="3" s="1"/>
  <c r="K42" i="3" s="1"/>
  <c r="H42" i="3"/>
  <c r="J42" i="3" s="1"/>
  <c r="G46" i="3"/>
  <c r="I46" i="3"/>
  <c r="K46" i="3" s="1"/>
  <c r="H46" i="3"/>
  <c r="J46" i="3" s="1"/>
  <c r="G50" i="3"/>
  <c r="H50" i="3"/>
  <c r="J50" i="3" s="1"/>
  <c r="I50" i="3"/>
  <c r="K50" i="3" s="1"/>
  <c r="G54" i="3"/>
  <c r="H54" i="3"/>
  <c r="J54" i="3" s="1"/>
  <c r="I54" i="3"/>
  <c r="K54" i="3" s="1"/>
  <c r="G59" i="3"/>
  <c r="I59" i="3" s="1"/>
  <c r="K59" i="3" s="1"/>
  <c r="H59" i="3"/>
  <c r="J59" i="3" s="1"/>
  <c r="G64" i="3"/>
  <c r="I64" i="3" s="1"/>
  <c r="K64" i="3" s="1"/>
  <c r="H64" i="3"/>
  <c r="J64" i="3" s="1"/>
  <c r="G68" i="3"/>
  <c r="I68" i="3" s="1"/>
  <c r="K68" i="3" s="1"/>
  <c r="H68" i="3"/>
  <c r="J68" i="3" s="1"/>
  <c r="G72" i="3"/>
  <c r="I72" i="3" s="1"/>
  <c r="K72" i="3" s="1"/>
  <c r="H72" i="3"/>
  <c r="J72" i="3" s="1"/>
  <c r="H76" i="3"/>
  <c r="J76" i="3" s="1"/>
  <c r="H80" i="3"/>
  <c r="J80" i="3" s="1"/>
  <c r="I84" i="3"/>
  <c r="H84" i="3"/>
  <c r="J84" i="3" s="1"/>
  <c r="H88" i="3"/>
  <c r="J88" i="3" s="1"/>
  <c r="H94" i="3"/>
  <c r="J94" i="3" s="1"/>
  <c r="H98" i="3"/>
  <c r="J98" i="3" s="1"/>
  <c r="H102" i="3"/>
  <c r="J102" i="3" s="1"/>
  <c r="H106" i="3"/>
  <c r="J106" i="3" s="1"/>
  <c r="I106" i="3"/>
  <c r="I110" i="3"/>
  <c r="H110" i="3"/>
  <c r="J110" i="3" s="1"/>
  <c r="H114" i="3"/>
  <c r="J114" i="3" s="1"/>
  <c r="G118" i="3"/>
  <c r="I118" i="3" s="1"/>
  <c r="K118" i="3" s="1"/>
  <c r="H118" i="3"/>
  <c r="J118" i="3" s="1"/>
  <c r="G123" i="3"/>
  <c r="I123" i="3" s="1"/>
  <c r="H123" i="3"/>
  <c r="J123" i="3" s="1"/>
  <c r="G127" i="3"/>
  <c r="I127" i="3"/>
  <c r="K127" i="3" s="1"/>
  <c r="H127" i="3"/>
  <c r="J127" i="3" s="1"/>
  <c r="G131" i="3"/>
  <c r="I131" i="3" s="1"/>
  <c r="H131" i="3"/>
  <c r="J131" i="3" s="1"/>
  <c r="G135" i="3"/>
  <c r="I135" i="3" s="1"/>
  <c r="K135" i="3" s="1"/>
  <c r="H135" i="3"/>
  <c r="J135" i="3" s="1"/>
  <c r="G139" i="3"/>
  <c r="I139" i="3" s="1"/>
  <c r="K139" i="3" s="1"/>
  <c r="H139" i="3"/>
  <c r="J139" i="3" s="1"/>
  <c r="G143" i="3"/>
  <c r="I143" i="3" s="1"/>
  <c r="K143" i="3" s="1"/>
  <c r="H143" i="3"/>
  <c r="J143" i="3" s="1"/>
  <c r="G147" i="3"/>
  <c r="I147" i="3" s="1"/>
  <c r="K147" i="3" s="1"/>
  <c r="H147" i="3"/>
  <c r="J147" i="3" s="1"/>
  <c r="G152" i="3"/>
  <c r="I152" i="3" s="1"/>
  <c r="K152" i="3" s="1"/>
  <c r="H152" i="3"/>
  <c r="J152" i="3" s="1"/>
  <c r="G159" i="3"/>
  <c r="I159" i="3" s="1"/>
  <c r="K159" i="3" s="1"/>
  <c r="H159" i="3"/>
  <c r="J159" i="3" s="1"/>
  <c r="G164" i="3"/>
  <c r="I164" i="3"/>
  <c r="K164" i="3" s="1"/>
  <c r="H164" i="3"/>
  <c r="J164" i="3" s="1"/>
  <c r="G168" i="3"/>
  <c r="H168" i="3"/>
  <c r="J168" i="3" s="1"/>
  <c r="I168" i="3"/>
  <c r="G172" i="3"/>
  <c r="I172" i="3" s="1"/>
  <c r="H172" i="3"/>
  <c r="J172" i="3" s="1"/>
  <c r="G176" i="3"/>
  <c r="I176" i="3" s="1"/>
  <c r="K176" i="3" s="1"/>
  <c r="H176" i="3"/>
  <c r="J176" i="3" s="1"/>
  <c r="G180" i="3"/>
  <c r="I180" i="3" s="1"/>
  <c r="K180" i="3" s="1"/>
  <c r="H180" i="3"/>
  <c r="J180" i="3" s="1"/>
  <c r="G184" i="3"/>
  <c r="I184" i="3" s="1"/>
  <c r="K184" i="3" s="1"/>
  <c r="H184" i="3"/>
  <c r="J184" i="3" s="1"/>
  <c r="G190" i="3"/>
  <c r="I190" i="3" s="1"/>
  <c r="K190" i="3" s="1"/>
  <c r="H190" i="3"/>
  <c r="J190" i="3" s="1"/>
  <c r="G194" i="3"/>
  <c r="I194" i="3" s="1"/>
  <c r="K194" i="3" s="1"/>
  <c r="H194" i="3"/>
  <c r="J194" i="3" s="1"/>
  <c r="G198" i="3"/>
  <c r="H198" i="3"/>
  <c r="J198" i="3" s="1"/>
  <c r="I198" i="3"/>
  <c r="K198" i="3" s="1"/>
  <c r="G202" i="3"/>
  <c r="H202" i="3"/>
  <c r="J202" i="3" s="1"/>
  <c r="I202" i="3"/>
  <c r="G206" i="3"/>
  <c r="I206" i="3" s="1"/>
  <c r="K206" i="3" s="1"/>
  <c r="H206" i="3"/>
  <c r="J206" i="3" s="1"/>
  <c r="G210" i="3"/>
  <c r="I210" i="3" s="1"/>
  <c r="K210" i="3" s="1"/>
  <c r="H210" i="3"/>
  <c r="J210" i="3" s="1"/>
  <c r="G214" i="3"/>
  <c r="I214" i="3" s="1"/>
  <c r="K214" i="3" s="1"/>
  <c r="H214" i="3"/>
  <c r="J214" i="3" s="1"/>
  <c r="G218" i="3"/>
  <c r="I218" i="3" s="1"/>
  <c r="K218" i="3" s="1"/>
  <c r="H218" i="3"/>
  <c r="J218" i="3" s="1"/>
  <c r="G222" i="3"/>
  <c r="I222" i="3" s="1"/>
  <c r="H222" i="3"/>
  <c r="J222" i="3" s="1"/>
  <c r="G226" i="3"/>
  <c r="I226" i="3" s="1"/>
  <c r="K226" i="3" s="1"/>
  <c r="H226" i="3"/>
  <c r="J226" i="3" s="1"/>
  <c r="G232" i="3"/>
  <c r="I232" i="3" s="1"/>
  <c r="K232" i="3" s="1"/>
  <c r="H232" i="3"/>
  <c r="J232" i="3" s="1"/>
  <c r="G236" i="3"/>
  <c r="H236" i="3"/>
  <c r="J236" i="3" s="1"/>
  <c r="I236" i="3"/>
  <c r="G240" i="3"/>
  <c r="I240" i="3" s="1"/>
  <c r="H240" i="3"/>
  <c r="J240" i="3" s="1"/>
  <c r="G244" i="3"/>
  <c r="I244" i="3" s="1"/>
  <c r="H244" i="3"/>
  <c r="J244" i="3" s="1"/>
  <c r="G248" i="3"/>
  <c r="H248" i="3"/>
  <c r="J248" i="3" s="1"/>
  <c r="I248" i="3"/>
  <c r="G252" i="3"/>
  <c r="I252" i="3" s="1"/>
  <c r="K252" i="3" s="1"/>
  <c r="H252" i="3"/>
  <c r="J252" i="3" s="1"/>
  <c r="G256" i="3"/>
  <c r="I256" i="3" s="1"/>
  <c r="H256" i="3"/>
  <c r="J256" i="3" s="1"/>
  <c r="G260" i="3"/>
  <c r="I260" i="3" s="1"/>
  <c r="K260" i="3" s="1"/>
  <c r="H260" i="3"/>
  <c r="J260" i="3" s="1"/>
  <c r="G264" i="3"/>
  <c r="I264" i="3" s="1"/>
  <c r="K264" i="3" s="1"/>
  <c r="H264" i="3"/>
  <c r="J264" i="3" s="1"/>
  <c r="G269" i="3"/>
  <c r="I269" i="3" s="1"/>
  <c r="H269" i="3"/>
  <c r="J269" i="3" s="1"/>
  <c r="G273" i="3"/>
  <c r="I273" i="3" s="1"/>
  <c r="K273" i="3" s="1"/>
  <c r="H273" i="3"/>
  <c r="J273" i="3" s="1"/>
  <c r="I328" i="3"/>
  <c r="K328" i="3" s="1"/>
  <c r="H328" i="3"/>
  <c r="J328" i="3" s="1"/>
  <c r="I331" i="3"/>
  <c r="K331" i="3" s="1"/>
  <c r="H331" i="3"/>
  <c r="J331" i="3" s="1"/>
  <c r="I335" i="3"/>
  <c r="K335" i="3" s="1"/>
  <c r="H335" i="3"/>
  <c r="J335" i="3" s="1"/>
  <c r="I339" i="3"/>
  <c r="H339" i="3"/>
  <c r="J339" i="3" s="1"/>
  <c r="G326" i="3"/>
  <c r="I326" i="3" s="1"/>
  <c r="K326" i="3" s="1"/>
  <c r="H326" i="3"/>
  <c r="J326" i="3" s="1"/>
  <c r="G347" i="3"/>
  <c r="I347" i="3"/>
  <c r="K347" i="3" s="1"/>
  <c r="H347" i="3"/>
  <c r="J347" i="3" s="1"/>
  <c r="G351" i="3"/>
  <c r="I351" i="3" s="1"/>
  <c r="K351" i="3" s="1"/>
  <c r="H351" i="3"/>
  <c r="J351" i="3" s="1"/>
  <c r="G356" i="3"/>
  <c r="I356" i="3" s="1"/>
  <c r="K356" i="3" s="1"/>
  <c r="H356" i="3"/>
  <c r="J356" i="3" s="1"/>
  <c r="G360" i="3"/>
  <c r="I360" i="3" s="1"/>
  <c r="K360" i="3" s="1"/>
  <c r="H360" i="3"/>
  <c r="J360" i="3" s="1"/>
  <c r="G364" i="3"/>
  <c r="I364" i="3"/>
  <c r="K364" i="3" s="1"/>
  <c r="H364" i="3"/>
  <c r="J364" i="3" s="1"/>
  <c r="G368" i="3"/>
  <c r="I368" i="3" s="1"/>
  <c r="H368" i="3"/>
  <c r="J368" i="3" s="1"/>
  <c r="G372" i="3"/>
  <c r="I372" i="3" s="1"/>
  <c r="H372" i="3"/>
  <c r="J372" i="3" s="1"/>
  <c r="G376" i="3"/>
  <c r="I376" i="3"/>
  <c r="K376" i="3" s="1"/>
  <c r="H376" i="3"/>
  <c r="J376" i="3" s="1"/>
  <c r="G380" i="3"/>
  <c r="H380" i="3"/>
  <c r="J380" i="3" s="1"/>
  <c r="I380" i="3"/>
  <c r="K380" i="3" s="1"/>
  <c r="G384" i="3"/>
  <c r="I384" i="3" s="1"/>
  <c r="K384" i="3" s="1"/>
  <c r="H384" i="3"/>
  <c r="J384" i="3" s="1"/>
  <c r="G388" i="3"/>
  <c r="I388" i="3" s="1"/>
  <c r="H388" i="3"/>
  <c r="J388" i="3" s="1"/>
  <c r="G392" i="3"/>
  <c r="I392" i="3" s="1"/>
  <c r="K392" i="3" s="1"/>
  <c r="H392" i="3"/>
  <c r="J392" i="3" s="1"/>
  <c r="G396" i="3"/>
  <c r="H396" i="3"/>
  <c r="J396" i="3" s="1"/>
  <c r="I396" i="3"/>
  <c r="K396" i="3" s="1"/>
  <c r="G400" i="3"/>
  <c r="I400" i="3" s="1"/>
  <c r="H400" i="3"/>
  <c r="J400" i="3" s="1"/>
  <c r="G284" i="3"/>
  <c r="I284" i="3" s="1"/>
  <c r="K284" i="3" s="1"/>
  <c r="H284" i="3"/>
  <c r="J284" i="3" s="1"/>
  <c r="I294" i="3"/>
  <c r="K294" i="3" s="1"/>
  <c r="H56" i="3"/>
  <c r="J56" i="3" s="1"/>
  <c r="H413" i="3"/>
  <c r="J413" i="3" s="1"/>
  <c r="I413" i="3"/>
  <c r="H425" i="3"/>
  <c r="J425" i="3" s="1"/>
  <c r="H16" i="3"/>
  <c r="J16" i="3" s="1"/>
  <c r="I11" i="3"/>
  <c r="K11" i="3" s="1"/>
  <c r="H11" i="3"/>
  <c r="J11" i="3" s="1"/>
  <c r="G23" i="3"/>
  <c r="I23" i="3" s="1"/>
  <c r="H23" i="3"/>
  <c r="J23" i="3" s="1"/>
  <c r="G32" i="3"/>
  <c r="I32" i="3" s="1"/>
  <c r="K32" i="3" s="1"/>
  <c r="H32" i="3"/>
  <c r="J32" i="3" s="1"/>
  <c r="G40" i="3"/>
  <c r="H40" i="3"/>
  <c r="J40" i="3" s="1"/>
  <c r="I40" i="3"/>
  <c r="K40" i="3" s="1"/>
  <c r="G48" i="3"/>
  <c r="H48" i="3"/>
  <c r="J48" i="3" s="1"/>
  <c r="I48" i="3"/>
  <c r="G57" i="3"/>
  <c r="I57" i="3" s="1"/>
  <c r="K57" i="3" s="1"/>
  <c r="H57" i="3"/>
  <c r="J57" i="3" s="1"/>
  <c r="G66" i="3"/>
  <c r="I66" i="3" s="1"/>
  <c r="K66" i="3" s="1"/>
  <c r="H66" i="3"/>
  <c r="J66" i="3" s="1"/>
  <c r="H74" i="3"/>
  <c r="J74" i="3" s="1"/>
  <c r="H82" i="3"/>
  <c r="J82" i="3" s="1"/>
  <c r="H90" i="3"/>
  <c r="J90" i="3" s="1"/>
  <c r="I100" i="3"/>
  <c r="H100" i="3"/>
  <c r="J100" i="3" s="1"/>
  <c r="H108" i="3"/>
  <c r="J108" i="3" s="1"/>
  <c r="H116" i="3"/>
  <c r="J116" i="3" s="1"/>
  <c r="G125" i="3"/>
  <c r="I125" i="3" s="1"/>
  <c r="K125" i="3" s="1"/>
  <c r="H125" i="3"/>
  <c r="J125" i="3" s="1"/>
  <c r="G133" i="3"/>
  <c r="H133" i="3"/>
  <c r="J133" i="3" s="1"/>
  <c r="I133" i="3"/>
  <c r="G141" i="3"/>
  <c r="I141" i="3" s="1"/>
  <c r="K141" i="3" s="1"/>
  <c r="H141" i="3"/>
  <c r="J141" i="3" s="1"/>
  <c r="G149" i="3"/>
  <c r="I149" i="3"/>
  <c r="K149" i="3" s="1"/>
  <c r="H149" i="3"/>
  <c r="J149" i="3" s="1"/>
  <c r="G161" i="3"/>
  <c r="I161" i="3"/>
  <c r="K161" i="3" s="1"/>
  <c r="H161" i="3"/>
  <c r="J161" i="3" s="1"/>
  <c r="G170" i="3"/>
  <c r="H170" i="3"/>
  <c r="J170" i="3" s="1"/>
  <c r="I170" i="3"/>
  <c r="K170" i="3" s="1"/>
  <c r="G178" i="3"/>
  <c r="I178" i="3" s="1"/>
  <c r="K178" i="3" s="1"/>
  <c r="H178" i="3"/>
  <c r="J178" i="3" s="1"/>
  <c r="G192" i="3"/>
  <c r="I192" i="3"/>
  <c r="K192" i="3" s="1"/>
  <c r="H192" i="3"/>
  <c r="J192" i="3" s="1"/>
  <c r="G200" i="3"/>
  <c r="I200" i="3"/>
  <c r="H200" i="3"/>
  <c r="J200" i="3" s="1"/>
  <c r="H208" i="3"/>
  <c r="J208" i="3" s="1"/>
  <c r="G216" i="3"/>
  <c r="I216" i="3" s="1"/>
  <c r="K216" i="3" s="1"/>
  <c r="H216" i="3"/>
  <c r="J216" i="3" s="1"/>
  <c r="G224" i="3"/>
  <c r="I224" i="3"/>
  <c r="K224" i="3" s="1"/>
  <c r="H224" i="3"/>
  <c r="J224" i="3" s="1"/>
  <c r="G234" i="3"/>
  <c r="I234" i="3" s="1"/>
  <c r="K234" i="3" s="1"/>
  <c r="H234" i="3"/>
  <c r="J234" i="3" s="1"/>
  <c r="G242" i="3"/>
  <c r="I242" i="3" s="1"/>
  <c r="K242" i="3" s="1"/>
  <c r="H242" i="3"/>
  <c r="J242" i="3" s="1"/>
  <c r="G250" i="3"/>
  <c r="I250" i="3"/>
  <c r="K250" i="3" s="1"/>
  <c r="H250" i="3"/>
  <c r="J250" i="3" s="1"/>
  <c r="G258" i="3"/>
  <c r="H258" i="3"/>
  <c r="J258" i="3" s="1"/>
  <c r="I258" i="3"/>
  <c r="K258" i="3" s="1"/>
  <c r="G271" i="3"/>
  <c r="I271" i="3" s="1"/>
  <c r="K271" i="3" s="1"/>
  <c r="H271" i="3"/>
  <c r="J271" i="3" s="1"/>
  <c r="I323" i="3"/>
  <c r="K323" i="3" s="1"/>
  <c r="H323" i="3"/>
  <c r="J323" i="3" s="1"/>
  <c r="I337" i="3"/>
  <c r="K337" i="3" s="1"/>
  <c r="H337" i="3"/>
  <c r="J337" i="3" s="1"/>
  <c r="I345" i="3"/>
  <c r="K345" i="3" s="1"/>
  <c r="H345" i="3"/>
  <c r="J345" i="3" s="1"/>
  <c r="G354" i="3"/>
  <c r="I354" i="3" s="1"/>
  <c r="K354" i="3" s="1"/>
  <c r="H354" i="3"/>
  <c r="J354" i="3" s="1"/>
  <c r="G362" i="3"/>
  <c r="I362" i="3" s="1"/>
  <c r="H362" i="3"/>
  <c r="J362" i="3" s="1"/>
  <c r="G370" i="3"/>
  <c r="I370" i="3" s="1"/>
  <c r="K370" i="3" s="1"/>
  <c r="H370" i="3"/>
  <c r="J370" i="3" s="1"/>
  <c r="G378" i="3"/>
  <c r="H378" i="3"/>
  <c r="J378" i="3" s="1"/>
  <c r="I378" i="3"/>
  <c r="G394" i="3"/>
  <c r="H394" i="3"/>
  <c r="J394" i="3" s="1"/>
  <c r="I394" i="3"/>
  <c r="K394" i="3" s="1"/>
  <c r="H154" i="3"/>
  <c r="J154" i="3" s="1"/>
  <c r="H414" i="3"/>
  <c r="J414" i="3" s="1"/>
  <c r="H422" i="3"/>
  <c r="J422" i="3" s="1"/>
  <c r="H408" i="3"/>
  <c r="J408" i="3" s="1"/>
  <c r="I408" i="3"/>
  <c r="H8" i="3"/>
  <c r="J8" i="3" s="1"/>
  <c r="H20" i="3"/>
  <c r="J20" i="3" s="1"/>
  <c r="I20" i="3"/>
  <c r="H15" i="3"/>
  <c r="J15" i="3" s="1"/>
  <c r="H37" i="3"/>
  <c r="J37" i="3" s="1"/>
  <c r="G45" i="3"/>
  <c r="I45" i="3" s="1"/>
  <c r="K45" i="3" s="1"/>
  <c r="H45" i="3"/>
  <c r="J45" i="3" s="1"/>
  <c r="G53" i="3"/>
  <c r="I53" i="3" s="1"/>
  <c r="K53" i="3" s="1"/>
  <c r="H53" i="3"/>
  <c r="J53" i="3" s="1"/>
  <c r="G63" i="3"/>
  <c r="H63" i="3"/>
  <c r="J63" i="3" s="1"/>
  <c r="I63" i="3"/>
  <c r="K63" i="3" s="1"/>
  <c r="H79" i="3"/>
  <c r="J79" i="3" s="1"/>
  <c r="H277" i="3"/>
  <c r="J277" i="3" s="1"/>
  <c r="H412" i="3"/>
  <c r="J412" i="3" s="1"/>
  <c r="H416" i="3"/>
  <c r="J416" i="3" s="1"/>
  <c r="H420" i="3"/>
  <c r="J420" i="3" s="1"/>
  <c r="H424" i="3"/>
  <c r="J424" i="3" s="1"/>
  <c r="H428" i="3"/>
  <c r="J428" i="3" s="1"/>
  <c r="H406" i="3"/>
  <c r="J406" i="3" s="1"/>
  <c r="H6" i="3"/>
  <c r="J6" i="3" s="1"/>
  <c r="I10" i="3"/>
  <c r="K10" i="3" s="1"/>
  <c r="H10" i="3"/>
  <c r="J10" i="3" s="1"/>
  <c r="I14" i="3"/>
  <c r="K14" i="3" s="1"/>
  <c r="H14" i="3"/>
  <c r="J14" i="3" s="1"/>
  <c r="G22" i="3"/>
  <c r="H22" i="3"/>
  <c r="J22" i="3" s="1"/>
  <c r="I22" i="3"/>
  <c r="K22" i="3" s="1"/>
  <c r="G26" i="3"/>
  <c r="I26" i="3" s="1"/>
  <c r="H26" i="3"/>
  <c r="J26" i="3" s="1"/>
  <c r="G31" i="3"/>
  <c r="I31" i="3" s="1"/>
  <c r="H31" i="3"/>
  <c r="J31" i="3" s="1"/>
  <c r="G35" i="3"/>
  <c r="H35" i="3"/>
  <c r="J35" i="3" s="1"/>
  <c r="I35" i="3"/>
  <c r="K35" i="3" s="1"/>
  <c r="G39" i="3"/>
  <c r="I39" i="3" s="1"/>
  <c r="K39" i="3" s="1"/>
  <c r="H39" i="3"/>
  <c r="J39" i="3" s="1"/>
  <c r="G43" i="3"/>
  <c r="I43" i="3" s="1"/>
  <c r="K43" i="3" s="1"/>
  <c r="H43" i="3"/>
  <c r="J43" i="3" s="1"/>
  <c r="G47" i="3"/>
  <c r="I47" i="3" s="1"/>
  <c r="K47" i="3" s="1"/>
  <c r="H47" i="3"/>
  <c r="J47" i="3" s="1"/>
  <c r="G51" i="3"/>
  <c r="H51" i="3"/>
  <c r="J51" i="3" s="1"/>
  <c r="I51" i="3"/>
  <c r="G55" i="3"/>
  <c r="I55" i="3" s="1"/>
  <c r="H55" i="3"/>
  <c r="J55" i="3" s="1"/>
  <c r="G60" i="3"/>
  <c r="I60" i="3" s="1"/>
  <c r="H60" i="3"/>
  <c r="J60" i="3" s="1"/>
  <c r="G65" i="3"/>
  <c r="I65" i="3" s="1"/>
  <c r="K65" i="3" s="1"/>
  <c r="H65" i="3"/>
  <c r="J65" i="3" s="1"/>
  <c r="G69" i="3"/>
  <c r="I69" i="3"/>
  <c r="H69" i="3"/>
  <c r="J69" i="3" s="1"/>
  <c r="H73" i="3"/>
  <c r="J73" i="3" s="1"/>
  <c r="H77" i="3"/>
  <c r="J77" i="3" s="1"/>
  <c r="H81" i="3"/>
  <c r="J81" i="3" s="1"/>
  <c r="H85" i="3"/>
  <c r="J85" i="3" s="1"/>
  <c r="H89" i="3"/>
  <c r="J89" i="3" s="1"/>
  <c r="H95" i="3"/>
  <c r="J95" i="3" s="1"/>
  <c r="H99" i="3"/>
  <c r="J99" i="3" s="1"/>
  <c r="H103" i="3"/>
  <c r="J103" i="3" s="1"/>
  <c r="H107" i="3"/>
  <c r="J107" i="3" s="1"/>
  <c r="H111" i="3"/>
  <c r="J111" i="3" s="1"/>
  <c r="H115" i="3"/>
  <c r="J115" i="3" s="1"/>
  <c r="G119" i="3"/>
  <c r="I119" i="3" s="1"/>
  <c r="K119" i="3" s="1"/>
  <c r="H119" i="3"/>
  <c r="J119" i="3" s="1"/>
  <c r="G124" i="3"/>
  <c r="H124" i="3"/>
  <c r="J124" i="3" s="1"/>
  <c r="I124" i="3"/>
  <c r="K124" i="3" s="1"/>
  <c r="G128" i="3"/>
  <c r="I128" i="3" s="1"/>
  <c r="K128" i="3" s="1"/>
  <c r="H128" i="3"/>
  <c r="J128" i="3" s="1"/>
  <c r="G132" i="3"/>
  <c r="I132" i="3" s="1"/>
  <c r="K132" i="3" s="1"/>
  <c r="H132" i="3"/>
  <c r="J132" i="3" s="1"/>
  <c r="G136" i="3"/>
  <c r="I136" i="3" s="1"/>
  <c r="K136" i="3" s="1"/>
  <c r="H136" i="3"/>
  <c r="J136" i="3" s="1"/>
  <c r="G140" i="3"/>
  <c r="I140" i="3" s="1"/>
  <c r="K140" i="3" s="1"/>
  <c r="H140" i="3"/>
  <c r="J140" i="3" s="1"/>
  <c r="G144" i="3"/>
  <c r="I144" i="3" s="1"/>
  <c r="K144" i="3" s="1"/>
  <c r="H144" i="3"/>
  <c r="J144" i="3" s="1"/>
  <c r="G148" i="3"/>
  <c r="I148" i="3" s="1"/>
  <c r="K148" i="3" s="1"/>
  <c r="H148" i="3"/>
  <c r="J148" i="3" s="1"/>
  <c r="G153" i="3"/>
  <c r="I153" i="3" s="1"/>
  <c r="K153" i="3" s="1"/>
  <c r="H153" i="3"/>
  <c r="J153" i="3" s="1"/>
  <c r="G160" i="3"/>
  <c r="I160" i="3" s="1"/>
  <c r="K160" i="3" s="1"/>
  <c r="H160" i="3"/>
  <c r="J160" i="3" s="1"/>
  <c r="G165" i="3"/>
  <c r="I165" i="3" s="1"/>
  <c r="K165" i="3" s="1"/>
  <c r="H165" i="3"/>
  <c r="J165" i="3" s="1"/>
  <c r="G169" i="3"/>
  <c r="I169" i="3" s="1"/>
  <c r="K169" i="3" s="1"/>
  <c r="H169" i="3"/>
  <c r="J169" i="3" s="1"/>
  <c r="G173" i="3"/>
  <c r="I173" i="3" s="1"/>
  <c r="H173" i="3"/>
  <c r="J173" i="3" s="1"/>
  <c r="G177" i="3"/>
  <c r="I177" i="3"/>
  <c r="K177" i="3" s="1"/>
  <c r="H177" i="3"/>
  <c r="J177" i="3" s="1"/>
  <c r="G181" i="3"/>
  <c r="H181" i="3"/>
  <c r="J181" i="3" s="1"/>
  <c r="I181" i="3"/>
  <c r="K181" i="3" s="1"/>
  <c r="G185" i="3"/>
  <c r="I185" i="3" s="1"/>
  <c r="K185" i="3" s="1"/>
  <c r="H185" i="3"/>
  <c r="J185" i="3" s="1"/>
  <c r="G191" i="3"/>
  <c r="I191" i="3" s="1"/>
  <c r="K191" i="3" s="1"/>
  <c r="H191" i="3"/>
  <c r="J191" i="3" s="1"/>
  <c r="G195" i="3"/>
  <c r="I195" i="3" s="1"/>
  <c r="K195" i="3" s="1"/>
  <c r="H195" i="3"/>
  <c r="J195" i="3" s="1"/>
  <c r="G199" i="3"/>
  <c r="I199" i="3" s="1"/>
  <c r="K199" i="3" s="1"/>
  <c r="H199" i="3"/>
  <c r="J199" i="3" s="1"/>
  <c r="G203" i="3"/>
  <c r="I203" i="3" s="1"/>
  <c r="K203" i="3" s="1"/>
  <c r="H203" i="3"/>
  <c r="J203" i="3" s="1"/>
  <c r="G207" i="3"/>
  <c r="I207" i="3" s="1"/>
  <c r="K207" i="3" s="1"/>
  <c r="H207" i="3"/>
  <c r="J207" i="3" s="1"/>
  <c r="G211" i="3"/>
  <c r="H211" i="3"/>
  <c r="J211" i="3" s="1"/>
  <c r="I211" i="3"/>
  <c r="K211" i="3" s="1"/>
  <c r="G215" i="3"/>
  <c r="H215" i="3"/>
  <c r="J215" i="3" s="1"/>
  <c r="I215" i="3"/>
  <c r="K215" i="3" s="1"/>
  <c r="G219" i="3"/>
  <c r="I219" i="3" s="1"/>
  <c r="K219" i="3" s="1"/>
  <c r="H219" i="3"/>
  <c r="J219" i="3" s="1"/>
  <c r="G223" i="3"/>
  <c r="I223" i="3" s="1"/>
  <c r="K223" i="3" s="1"/>
  <c r="H223" i="3"/>
  <c r="J223" i="3" s="1"/>
  <c r="G227" i="3"/>
  <c r="I227" i="3" s="1"/>
  <c r="K227" i="3" s="1"/>
  <c r="H227" i="3"/>
  <c r="J227" i="3" s="1"/>
  <c r="G233" i="3"/>
  <c r="I233" i="3" s="1"/>
  <c r="K233" i="3" s="1"/>
  <c r="H233" i="3"/>
  <c r="J233" i="3" s="1"/>
  <c r="G237" i="3"/>
  <c r="I237" i="3" s="1"/>
  <c r="K237" i="3" s="1"/>
  <c r="H237" i="3"/>
  <c r="J237" i="3" s="1"/>
  <c r="G241" i="3"/>
  <c r="I241" i="3" s="1"/>
  <c r="H241" i="3"/>
  <c r="J241" i="3" s="1"/>
  <c r="G245" i="3"/>
  <c r="H245" i="3"/>
  <c r="J245" i="3" s="1"/>
  <c r="I245" i="3"/>
  <c r="G249" i="3"/>
  <c r="I249" i="3" s="1"/>
  <c r="K249" i="3" s="1"/>
  <c r="H249" i="3"/>
  <c r="J249" i="3" s="1"/>
  <c r="G253" i="3"/>
  <c r="I253" i="3" s="1"/>
  <c r="K253" i="3" s="1"/>
  <c r="H253" i="3"/>
  <c r="J253" i="3" s="1"/>
  <c r="G257" i="3"/>
  <c r="I257" i="3"/>
  <c r="K257" i="3" s="1"/>
  <c r="H257" i="3"/>
  <c r="J257" i="3" s="1"/>
  <c r="G261" i="3"/>
  <c r="I261" i="3" s="1"/>
  <c r="K261" i="3" s="1"/>
  <c r="H261" i="3"/>
  <c r="J261" i="3" s="1"/>
  <c r="G265" i="3"/>
  <c r="I265" i="3" s="1"/>
  <c r="K265" i="3" s="1"/>
  <c r="H265" i="3"/>
  <c r="J265" i="3" s="1"/>
  <c r="G270" i="3"/>
  <c r="I270" i="3" s="1"/>
  <c r="K270" i="3" s="1"/>
  <c r="H270" i="3"/>
  <c r="J270" i="3" s="1"/>
  <c r="G274" i="3"/>
  <c r="I274" i="3" s="1"/>
  <c r="K274" i="3" s="1"/>
  <c r="H274" i="3"/>
  <c r="J274" i="3" s="1"/>
  <c r="I329" i="3"/>
  <c r="H329" i="3"/>
  <c r="J329" i="3" s="1"/>
  <c r="I332" i="3"/>
  <c r="K332" i="3" s="1"/>
  <c r="H332" i="3"/>
  <c r="J332" i="3" s="1"/>
  <c r="I336" i="3"/>
  <c r="K336" i="3" s="1"/>
  <c r="H336" i="3"/>
  <c r="J336" i="3" s="1"/>
  <c r="I340" i="3"/>
  <c r="K340" i="3" s="1"/>
  <c r="H340" i="3"/>
  <c r="J340" i="3" s="1"/>
  <c r="G324" i="3"/>
  <c r="I324" i="3"/>
  <c r="K324" i="3" s="1"/>
  <c r="H324" i="3"/>
  <c r="J324" i="3" s="1"/>
  <c r="G348" i="3"/>
  <c r="H348" i="3"/>
  <c r="J348" i="3" s="1"/>
  <c r="I348" i="3"/>
  <c r="K348" i="3" s="1"/>
  <c r="G352" i="3"/>
  <c r="I352" i="3" s="1"/>
  <c r="K352" i="3" s="1"/>
  <c r="H352" i="3"/>
  <c r="J352" i="3" s="1"/>
  <c r="G357" i="3"/>
  <c r="I357" i="3"/>
  <c r="K357" i="3" s="1"/>
  <c r="H357" i="3"/>
  <c r="J357" i="3" s="1"/>
  <c r="G361" i="3"/>
  <c r="H361" i="3"/>
  <c r="J361" i="3" s="1"/>
  <c r="I361" i="3"/>
  <c r="K361" i="3" s="1"/>
  <c r="G365" i="3"/>
  <c r="I365" i="3" s="1"/>
  <c r="K365" i="3" s="1"/>
  <c r="H365" i="3"/>
  <c r="J365" i="3" s="1"/>
  <c r="G369" i="3"/>
  <c r="I369" i="3" s="1"/>
  <c r="K369" i="3" s="1"/>
  <c r="H369" i="3"/>
  <c r="J369" i="3" s="1"/>
  <c r="G373" i="3"/>
  <c r="I373" i="3" s="1"/>
  <c r="K373" i="3" s="1"/>
  <c r="H373" i="3"/>
  <c r="J373" i="3" s="1"/>
  <c r="G377" i="3"/>
  <c r="I377" i="3"/>
  <c r="K377" i="3" s="1"/>
  <c r="H377" i="3"/>
  <c r="J377" i="3" s="1"/>
  <c r="G381" i="3"/>
  <c r="I381" i="3" s="1"/>
  <c r="H381" i="3"/>
  <c r="J381" i="3" s="1"/>
  <c r="G385" i="3"/>
  <c r="I385" i="3" s="1"/>
  <c r="H385" i="3"/>
  <c r="J385" i="3" s="1"/>
  <c r="G389" i="3"/>
  <c r="I389" i="3"/>
  <c r="K389" i="3" s="1"/>
  <c r="H389" i="3"/>
  <c r="J389" i="3" s="1"/>
  <c r="G393" i="3"/>
  <c r="H393" i="3"/>
  <c r="J393" i="3" s="1"/>
  <c r="I393" i="3"/>
  <c r="K393" i="3" s="1"/>
  <c r="G397" i="3"/>
  <c r="I397" i="3" s="1"/>
  <c r="K397" i="3" s="1"/>
  <c r="H397" i="3"/>
  <c r="J397" i="3" s="1"/>
  <c r="G401" i="3"/>
  <c r="I401" i="3" s="1"/>
  <c r="H401" i="3"/>
  <c r="J401" i="3" s="1"/>
  <c r="G291" i="3"/>
  <c r="I291" i="3" s="1"/>
  <c r="K291" i="3" s="1"/>
  <c r="H291" i="3"/>
  <c r="J291" i="3" s="1"/>
  <c r="G428" i="3"/>
  <c r="G78" i="3"/>
  <c r="I78" i="3" s="1"/>
  <c r="G56" i="3"/>
  <c r="G413" i="3"/>
  <c r="G421" i="3"/>
  <c r="G407" i="3"/>
  <c r="G20" i="3"/>
  <c r="G37" i="3"/>
  <c r="G79" i="3"/>
  <c r="G87" i="3"/>
  <c r="I87" i="3" s="1"/>
  <c r="G97" i="3"/>
  <c r="I97" i="3" s="1"/>
  <c r="G105" i="3"/>
  <c r="G113" i="3"/>
  <c r="G209" i="3"/>
  <c r="G154" i="3"/>
  <c r="G414" i="3"/>
  <c r="G422" i="3"/>
  <c r="I422" i="3" s="1"/>
  <c r="G408" i="3"/>
  <c r="G21" i="3"/>
  <c r="G30" i="3"/>
  <c r="G38" i="3"/>
  <c r="G80" i="3"/>
  <c r="G88" i="3"/>
  <c r="G98" i="3"/>
  <c r="G106" i="3"/>
  <c r="G114" i="3"/>
  <c r="G412" i="3"/>
  <c r="G104" i="3"/>
  <c r="G415" i="3"/>
  <c r="I415" i="3" s="1"/>
  <c r="G73" i="3"/>
  <c r="G81" i="3"/>
  <c r="G89" i="3"/>
  <c r="G99" i="3"/>
  <c r="I99" i="3" s="1"/>
  <c r="G107" i="3"/>
  <c r="G115" i="3"/>
  <c r="G96" i="3"/>
  <c r="G423" i="3"/>
  <c r="I423" i="3" s="1"/>
  <c r="G416" i="3"/>
  <c r="I416" i="3" s="1"/>
  <c r="G90" i="3"/>
  <c r="G108" i="3"/>
  <c r="G112" i="3"/>
  <c r="I112" i="3" s="1"/>
  <c r="G208" i="3"/>
  <c r="G424" i="3"/>
  <c r="G74" i="3"/>
  <c r="G100" i="3"/>
  <c r="G278" i="3"/>
  <c r="G24" i="3"/>
  <c r="G33" i="3"/>
  <c r="G75" i="3"/>
  <c r="G83" i="3"/>
  <c r="G91" i="3"/>
  <c r="G101" i="3"/>
  <c r="G109" i="3"/>
  <c r="G117" i="3"/>
  <c r="G420" i="3"/>
  <c r="G17" i="3"/>
  <c r="G275" i="3"/>
  <c r="I275" i="3" s="1"/>
  <c r="G277" i="3"/>
  <c r="I277" i="3" s="1"/>
  <c r="G406" i="3"/>
  <c r="G82" i="3"/>
  <c r="G116" i="3"/>
  <c r="G417" i="3"/>
  <c r="I417" i="3" s="1"/>
  <c r="G425" i="3"/>
  <c r="G16" i="3"/>
  <c r="I16" i="3" s="1"/>
  <c r="I12" i="3"/>
  <c r="G410" i="3"/>
  <c r="G418" i="3"/>
  <c r="G426" i="3"/>
  <c r="G6" i="3"/>
  <c r="I13" i="3"/>
  <c r="G25" i="3"/>
  <c r="G34" i="3"/>
  <c r="G76" i="3"/>
  <c r="I76" i="3" s="1"/>
  <c r="G84" i="3"/>
  <c r="G94" i="3"/>
  <c r="G102" i="3"/>
  <c r="G110" i="3"/>
  <c r="G86" i="3"/>
  <c r="G409" i="3"/>
  <c r="G28" i="3"/>
  <c r="G411" i="3"/>
  <c r="G419" i="3"/>
  <c r="G427" i="3"/>
  <c r="G77" i="3"/>
  <c r="G85" i="3"/>
  <c r="I85" i="3" s="1"/>
  <c r="G95" i="3"/>
  <c r="I95" i="3" s="1"/>
  <c r="G103" i="3"/>
  <c r="G111" i="3"/>
  <c r="I111" i="3" s="1"/>
  <c r="K327" i="3"/>
  <c r="K268" i="3"/>
  <c r="K325" i="3"/>
  <c r="K251" i="3"/>
  <c r="K349" i="3"/>
  <c r="K334" i="3"/>
  <c r="K241" i="3"/>
  <c r="K329" i="3"/>
  <c r="K245" i="3"/>
  <c r="K23" i="3"/>
  <c r="K222" i="3"/>
  <c r="K236" i="3"/>
  <c r="K240" i="3"/>
  <c r="K244" i="3"/>
  <c r="K248" i="3"/>
  <c r="K256" i="3"/>
  <c r="K27" i="3"/>
  <c r="K36" i="3"/>
  <c r="K375" i="3"/>
  <c r="K399" i="3"/>
  <c r="K26" i="3"/>
  <c r="K31" i="3"/>
  <c r="K51" i="3"/>
  <c r="K55" i="3"/>
  <c r="K60" i="3"/>
  <c r="K69" i="3"/>
  <c r="K44" i="3"/>
  <c r="K48" i="3"/>
  <c r="K70" i="3"/>
  <c r="K173" i="3"/>
  <c r="K133" i="3"/>
  <c r="K137" i="3"/>
  <c r="K174" i="3"/>
  <c r="K182" i="3"/>
  <c r="K200" i="3"/>
  <c r="K204" i="3"/>
  <c r="K134" i="3"/>
  <c r="K150" i="3"/>
  <c r="K183" i="3"/>
  <c r="K189" i="3"/>
  <c r="K193" i="3"/>
  <c r="K205" i="3"/>
  <c r="K123" i="3"/>
  <c r="K131" i="3"/>
  <c r="K168" i="3"/>
  <c r="K172" i="3"/>
  <c r="K202" i="3"/>
  <c r="K362" i="3"/>
  <c r="K368" i="3"/>
  <c r="K372" i="3"/>
  <c r="K388" i="3"/>
  <c r="K400" i="3"/>
  <c r="K381" i="3"/>
  <c r="K385" i="3"/>
  <c r="K401" i="3"/>
  <c r="K269" i="3"/>
  <c r="K339" i="3"/>
  <c r="K350" i="3"/>
  <c r="K378" i="3"/>
  <c r="K382" i="3"/>
  <c r="K398" i="3"/>
  <c r="K402" i="3"/>
  <c r="I101" i="3" l="1"/>
  <c r="K101" i="3" s="1"/>
  <c r="I33" i="3"/>
  <c r="K33" i="3" s="1"/>
  <c r="I104" i="3"/>
  <c r="K104" i="3" s="1"/>
  <c r="I30" i="3"/>
  <c r="K30" i="3" s="1"/>
  <c r="I56" i="3"/>
  <c r="K56" i="3" s="1"/>
  <c r="I409" i="3"/>
  <c r="K409" i="3" s="1"/>
  <c r="K95" i="3"/>
  <c r="K13" i="3"/>
  <c r="I425" i="3"/>
  <c r="K425" i="3" s="1"/>
  <c r="I420" i="3"/>
  <c r="K420" i="3" s="1"/>
  <c r="I81" i="3"/>
  <c r="K81" i="3" s="1"/>
  <c r="I88" i="3"/>
  <c r="K88" i="3" s="1"/>
  <c r="K105" i="3"/>
  <c r="I113" i="3"/>
  <c r="K113" i="3" s="1"/>
  <c r="I426" i="3"/>
  <c r="K426" i="3" s="1"/>
  <c r="I103" i="3"/>
  <c r="K103" i="3" s="1"/>
  <c r="I82" i="3"/>
  <c r="K82" i="3" s="1"/>
  <c r="I96" i="3"/>
  <c r="K96" i="3" s="1"/>
  <c r="I407" i="3"/>
  <c r="K407" i="3" s="1"/>
  <c r="I427" i="3"/>
  <c r="K427" i="3" s="1"/>
  <c r="I25" i="3"/>
  <c r="K25" i="3" s="1"/>
  <c r="K16" i="3"/>
  <c r="I17" i="3"/>
  <c r="K17" i="3" s="1"/>
  <c r="K74" i="3"/>
  <c r="I108" i="3"/>
  <c r="K108" i="3" s="1"/>
  <c r="I89" i="3"/>
  <c r="K89" i="3" s="1"/>
  <c r="I98" i="3"/>
  <c r="K98" i="3" s="1"/>
  <c r="K422" i="3"/>
  <c r="I79" i="3"/>
  <c r="K79" i="3" s="1"/>
  <c r="J431" i="3"/>
  <c r="I419" i="3"/>
  <c r="K419" i="3" s="1"/>
  <c r="K84" i="3"/>
  <c r="I418" i="3"/>
  <c r="K418" i="3" s="1"/>
  <c r="I91" i="3"/>
  <c r="K91" i="3" s="1"/>
  <c r="I115" i="3"/>
  <c r="K115" i="3" s="1"/>
  <c r="I412" i="3"/>
  <c r="K412" i="3" s="1"/>
  <c r="K21" i="3"/>
  <c r="I21" i="3"/>
  <c r="I414" i="3"/>
  <c r="K414" i="3" s="1"/>
  <c r="K78" i="3"/>
  <c r="I406" i="3"/>
  <c r="K406" i="3" s="1"/>
  <c r="I8" i="3"/>
  <c r="K8" i="3" s="1"/>
  <c r="I94" i="3"/>
  <c r="K94" i="3" s="1"/>
  <c r="I24" i="3"/>
  <c r="K24" i="3" s="1"/>
  <c r="K111" i="3"/>
  <c r="I28" i="3"/>
  <c r="K28" i="3" s="1"/>
  <c r="I102" i="3"/>
  <c r="K102" i="3" s="1"/>
  <c r="I34" i="3"/>
  <c r="K34" i="3" s="1"/>
  <c r="I4" i="3"/>
  <c r="K4" i="3" s="1"/>
  <c r="K12" i="3"/>
  <c r="K275" i="3"/>
  <c r="I109" i="3"/>
  <c r="K109" i="3" s="1"/>
  <c r="K75" i="3"/>
  <c r="I77" i="3"/>
  <c r="K77" i="3" s="1"/>
  <c r="I424" i="3"/>
  <c r="K424" i="3" s="1"/>
  <c r="I37" i="3"/>
  <c r="K37" i="3" s="1"/>
  <c r="I116" i="3"/>
  <c r="K116" i="3" s="1"/>
  <c r="I90" i="3"/>
  <c r="K90" i="3" s="1"/>
  <c r="I74" i="3"/>
  <c r="I86" i="3"/>
  <c r="K86" i="3" s="1"/>
  <c r="K85" i="3"/>
  <c r="K411" i="3"/>
  <c r="K110" i="3"/>
  <c r="K76" i="3"/>
  <c r="K417" i="3"/>
  <c r="K277" i="3"/>
  <c r="K416" i="3"/>
  <c r="K107" i="3"/>
  <c r="K114" i="3"/>
  <c r="K9" i="3"/>
  <c r="K97" i="3"/>
  <c r="K428" i="3"/>
  <c r="I73" i="3"/>
  <c r="K73" i="3" s="1"/>
  <c r="I6" i="3"/>
  <c r="K6" i="3" s="1"/>
  <c r="I428" i="3"/>
  <c r="I114" i="3"/>
  <c r="I80" i="3"/>
  <c r="K80" i="3" s="1"/>
  <c r="I83" i="3"/>
  <c r="K83" i="3" s="1"/>
  <c r="I410" i="3"/>
  <c r="K410" i="3" s="1"/>
  <c r="I421" i="3"/>
  <c r="K421" i="3" s="1"/>
  <c r="I278" i="3"/>
  <c r="K278" i="3" s="1"/>
  <c r="K100" i="3"/>
  <c r="K112" i="3"/>
  <c r="K423" i="3"/>
  <c r="K99" i="3"/>
  <c r="K415" i="3"/>
  <c r="K106" i="3"/>
  <c r="K38" i="3"/>
  <c r="K408" i="3"/>
  <c r="K209" i="3"/>
  <c r="K87" i="3"/>
  <c r="K20" i="3"/>
  <c r="K413" i="3"/>
  <c r="I107" i="3"/>
  <c r="I15" i="3"/>
  <c r="K15" i="3" s="1"/>
  <c r="I154" i="3"/>
  <c r="K154" i="3" s="1"/>
  <c r="I208" i="3"/>
  <c r="K208" i="3" s="1"/>
  <c r="I411" i="3"/>
  <c r="I117" i="3"/>
  <c r="K117" i="3" s="1"/>
  <c r="K3" i="6" l="1"/>
  <c r="K431" i="3"/>
  <c r="K6" i="6" l="1"/>
  <c r="L3" i="6"/>
  <c r="L6" i="6" s="1"/>
</calcChain>
</file>

<file path=xl/sharedStrings.xml><?xml version="1.0" encoding="utf-8"?>
<sst xmlns="http://schemas.openxmlformats.org/spreadsheetml/2006/main" count="2008" uniqueCount="1964">
  <si>
    <t>Von Schtook Core Box</t>
  </si>
  <si>
    <t>Terror in a Barrel</t>
  </si>
  <si>
    <t>Gibbering Horde Fate Deck</t>
  </si>
  <si>
    <t>Swine-Cursed</t>
  </si>
  <si>
    <t>Abyssinia Fate Deck</t>
  </si>
  <si>
    <t>Chained Magic</t>
  </si>
  <si>
    <t>Half Bloods</t>
  </si>
  <si>
    <t>Anya Core Box</t>
  </si>
  <si>
    <t>Intrepid Fate</t>
  </si>
  <si>
    <t>Dark Reflections</t>
  </si>
  <si>
    <t>Wyrdscapes Victorian 30MM</t>
  </si>
  <si>
    <t>Wyrdscapes Victorian 40mm</t>
  </si>
  <si>
    <t>Wyrdscapes Victorian 50MM</t>
  </si>
  <si>
    <t>Wyrdscapes Sewer 30MM</t>
  </si>
  <si>
    <t>Wyrdscapes Sewer 40MM</t>
  </si>
  <si>
    <t>Wyrdscapes Sewer 50MM</t>
  </si>
  <si>
    <t>Wyrdscapes Graveyard 30MM</t>
  </si>
  <si>
    <t>Wyrdscapes Graveyard 40MM</t>
  </si>
  <si>
    <t>Wyrdscapes Graveyard 50MM</t>
  </si>
  <si>
    <t>Black 30mm</t>
  </si>
  <si>
    <t>Black 40mm</t>
  </si>
  <si>
    <t>Black 50mm</t>
  </si>
  <si>
    <t>Street Lamps</t>
  </si>
  <si>
    <t>EBO Fate Deck</t>
  </si>
  <si>
    <t>Pale Rider</t>
  </si>
  <si>
    <t>Canine Remains</t>
  </si>
  <si>
    <t>Necropunks</t>
  </si>
  <si>
    <t>Rogue Necromancy</t>
  </si>
  <si>
    <t>Dead Rider</t>
  </si>
  <si>
    <t>Draugr</t>
  </si>
  <si>
    <t>Troubleshooters</t>
  </si>
  <si>
    <t>Mechanical Rider</t>
  </si>
  <si>
    <t>Teddy</t>
  </si>
  <si>
    <t>Silurids</t>
  </si>
  <si>
    <t>Carver</t>
  </si>
  <si>
    <t>Hooded Rider</t>
  </si>
  <si>
    <t>Corrupted Hounds</t>
  </si>
  <si>
    <t>Grootslang</t>
  </si>
  <si>
    <t>Cyclops</t>
  </si>
  <si>
    <t>Hinamatsu</t>
  </si>
  <si>
    <t>Killjoy</t>
  </si>
  <si>
    <t>Vanessa</t>
  </si>
  <si>
    <t>Ashes and Dust</t>
  </si>
  <si>
    <t>Dead Outlaws</t>
  </si>
  <si>
    <t>Wokou Raiders</t>
  </si>
  <si>
    <t>Marlena Webster</t>
  </si>
  <si>
    <t>Whiskey Golem</t>
  </si>
  <si>
    <t>Pigapult</t>
  </si>
  <si>
    <t>Rooster Riders</t>
  </si>
  <si>
    <t>Akaname</t>
  </si>
  <si>
    <t>Dawn Serpent</t>
  </si>
  <si>
    <t>Fermented River Monks</t>
  </si>
  <si>
    <t>Jorogumo</t>
  </si>
  <si>
    <t>Yasunori</t>
  </si>
  <si>
    <t>Tanuki</t>
  </si>
  <si>
    <t>Lotus Eaters</t>
  </si>
  <si>
    <t>Crossroads Seven</t>
  </si>
  <si>
    <t>Creative Taxidermy</t>
  </si>
  <si>
    <t>Amphibious Assault</t>
  </si>
  <si>
    <t>Alt. Hungering Darkness</t>
  </si>
  <si>
    <t>Alt. Nekima</t>
  </si>
  <si>
    <t>M3E Core Book</t>
  </si>
  <si>
    <t>Bayou Faction Pack</t>
  </si>
  <si>
    <t>Dead Man's Hand</t>
  </si>
  <si>
    <t>M3E Fate Deck</t>
  </si>
  <si>
    <t>Guild Faction Book</t>
  </si>
  <si>
    <t>Resurrectionist Faction Book</t>
  </si>
  <si>
    <t>Arcanist Faction Book</t>
  </si>
  <si>
    <t>Neverborn Faction Book</t>
  </si>
  <si>
    <t>Outcast Faction Book</t>
  </si>
  <si>
    <t>Bayou Faction Book</t>
  </si>
  <si>
    <t>Ten Thunders Faction Book</t>
  </si>
  <si>
    <t>Guild Fate Deck</t>
  </si>
  <si>
    <t>Resurrectionist Fate Deck</t>
  </si>
  <si>
    <t>Arcanist Fate Deck</t>
  </si>
  <si>
    <t>Neverborn Fate Deck</t>
  </si>
  <si>
    <t>Outcast Fate Deck</t>
  </si>
  <si>
    <t>Bayou Fate Deck</t>
  </si>
  <si>
    <t>Ten Thunders Fate Deck</t>
  </si>
  <si>
    <t>Explorer's Society Fate Deck</t>
  </si>
  <si>
    <t>Basse Core Box</t>
  </si>
  <si>
    <t>Lucius Core</t>
  </si>
  <si>
    <t>Agent 46 - SO</t>
  </si>
  <si>
    <t>Dashel Core Box</t>
  </si>
  <si>
    <t>The Dispatcher - SO</t>
  </si>
  <si>
    <t>Justice Core Box</t>
  </si>
  <si>
    <t>Hoffman Core Box</t>
  </si>
  <si>
    <t>Melissa K.O.R.E. - SO</t>
  </si>
  <si>
    <t>Nellie Core Box</t>
  </si>
  <si>
    <t>Perdita Core Box</t>
  </si>
  <si>
    <t>Sonnia Core Box</t>
  </si>
  <si>
    <t>Pathfinder &amp; Clockwork Traps</t>
  </si>
  <si>
    <t>From Above</t>
  </si>
  <si>
    <t>Internal Investigation</t>
  </si>
  <si>
    <t>Alan Reid &amp; False Witnesses-SO</t>
  </si>
  <si>
    <t>Rank and File</t>
  </si>
  <si>
    <t>Crime and Punishment</t>
  </si>
  <si>
    <t>Run Them Down</t>
  </si>
  <si>
    <t>Six Feet Under</t>
  </si>
  <si>
    <t>Wake the Dead (Grim &amp; Determin</t>
  </si>
  <si>
    <t>Keeping the Peace</t>
  </si>
  <si>
    <t>Protect and Serve</t>
  </si>
  <si>
    <t>Scooped</t>
  </si>
  <si>
    <t>Undercover Reporter/Newsies</t>
  </si>
  <si>
    <t>Latigo Reserves</t>
  </si>
  <si>
    <t>Witching Hour</t>
  </si>
  <si>
    <t>Brutal Fate</t>
  </si>
  <si>
    <t>Guild Steward</t>
  </si>
  <si>
    <t>One Flew Over</t>
  </si>
  <si>
    <t>McMourning Core Box</t>
  </si>
  <si>
    <t>Molly Core Box</t>
  </si>
  <si>
    <t>Kirai Core Box</t>
  </si>
  <si>
    <t>Seamus Core Box</t>
  </si>
  <si>
    <t>Reva Core Box</t>
  </si>
  <si>
    <t>Study Group</t>
  </si>
  <si>
    <t>Surgical Staff</t>
  </si>
  <si>
    <t>Stitched and Sewn</t>
  </si>
  <si>
    <t>Call to Madness</t>
  </si>
  <si>
    <t>The Lost</t>
  </si>
  <si>
    <t>Undertow</t>
  </si>
  <si>
    <t>Ravenous</t>
  </si>
  <si>
    <t>Vengeful Ghosts</t>
  </si>
  <si>
    <t>High Society</t>
  </si>
  <si>
    <t>Dead Dandies - SO</t>
  </si>
  <si>
    <t>Mourners</t>
  </si>
  <si>
    <t>The Returned</t>
  </si>
  <si>
    <t>Eternal Servitude</t>
  </si>
  <si>
    <t>Carrion Fate</t>
  </si>
  <si>
    <t>Residents of Rottenburg</t>
  </si>
  <si>
    <t>Desiccated</t>
  </si>
  <si>
    <t>Bring Out Yer Dead</t>
  </si>
  <si>
    <t>Alt Rogue Necromancy</t>
  </si>
  <si>
    <t>Marcus Core</t>
  </si>
  <si>
    <t>Order Initiaties - SO</t>
  </si>
  <si>
    <t>Burning Bridges</t>
  </si>
  <si>
    <t>Elijah/Firebranded - SO</t>
  </si>
  <si>
    <t>Colette Core</t>
  </si>
  <si>
    <t>Center Stage</t>
  </si>
  <si>
    <t>Waiting in the Wings</t>
  </si>
  <si>
    <t>Slate Ridge</t>
  </si>
  <si>
    <t>Primal Fury</t>
  </si>
  <si>
    <t>Altered Beasts</t>
  </si>
  <si>
    <t>Rasputina Core Box</t>
  </si>
  <si>
    <t>The Ten Peaks</t>
  </si>
  <si>
    <t>Cold As Ice</t>
  </si>
  <si>
    <t>Ironsides Core Box</t>
  </si>
  <si>
    <t>Rift in the Union</t>
  </si>
  <si>
    <t>Kaeris Core Box</t>
  </si>
  <si>
    <t>Sandeep Core Box</t>
  </si>
  <si>
    <t>Peer Review</t>
  </si>
  <si>
    <t>Poisoned Storm</t>
  </si>
  <si>
    <t>Arcane Fate</t>
  </si>
  <si>
    <t>Arachnophobia</t>
  </si>
  <si>
    <t>Support Staff</t>
  </si>
  <si>
    <t>Explosive Material</t>
  </si>
  <si>
    <t>Heavy Metal</t>
  </si>
  <si>
    <t>Crack in the Foundation</t>
  </si>
  <si>
    <t>The Dreamer Core Box</t>
  </si>
  <si>
    <t>Deep Sleep</t>
  </si>
  <si>
    <t>Things That Go Bump</t>
  </si>
  <si>
    <t>Pandora Core Box</t>
  </si>
  <si>
    <t>Juvenile Delinquents</t>
  </si>
  <si>
    <t>Aversion - SO</t>
  </si>
  <si>
    <t>Lyssa</t>
  </si>
  <si>
    <t>Euripedes Core Box</t>
  </si>
  <si>
    <t>Geryon</t>
  </si>
  <si>
    <t>Nekima Core Box</t>
  </si>
  <si>
    <t>Blood Hunter - SO</t>
  </si>
  <si>
    <t>Brood Mates</t>
  </si>
  <si>
    <t>Blood Brood</t>
  </si>
  <si>
    <t>Blood Ritual</t>
  </si>
  <si>
    <t>Zoraida Core Box</t>
  </si>
  <si>
    <t>A Light in the Dark</t>
  </si>
  <si>
    <t>Titania Core Box</t>
  </si>
  <si>
    <t>The Howling</t>
  </si>
  <si>
    <t>Mysterious Fate</t>
  </si>
  <si>
    <t>Puppet Show</t>
  </si>
  <si>
    <t>Familiar Faces</t>
  </si>
  <si>
    <t>Viktorias Core Box</t>
  </si>
  <si>
    <t>Loyalty to Coin</t>
  </si>
  <si>
    <t>Hired Killers</t>
  </si>
  <si>
    <t>Von Schill Core Box</t>
  </si>
  <si>
    <t>Between the Ley Lines</t>
  </si>
  <si>
    <t>Auxiliary Forces</t>
  </si>
  <si>
    <t>Leveticus Core Box</t>
  </si>
  <si>
    <t>Scavengers - SO</t>
  </si>
  <si>
    <t>Desolation</t>
  </si>
  <si>
    <t>Tara Core Box</t>
  </si>
  <si>
    <t>Servants of the Void</t>
  </si>
  <si>
    <t>Void Hunters - SO</t>
  </si>
  <si>
    <t>Beyond Time</t>
  </si>
  <si>
    <t>Parker Core Box</t>
  </si>
  <si>
    <t>Folsom Prison Blues</t>
  </si>
  <si>
    <t>Hamelin Core Box</t>
  </si>
  <si>
    <t>Tainted Filth</t>
  </si>
  <si>
    <t>Brotherhood of the Rat</t>
  </si>
  <si>
    <t>Jack Daw Core Box</t>
  </si>
  <si>
    <t>A Hard Day's Work</t>
  </si>
  <si>
    <t>Paid in Blood</t>
  </si>
  <si>
    <t>Hodgepodge Fate</t>
  </si>
  <si>
    <t>Barbaros</t>
  </si>
  <si>
    <t>Som'er Core Box</t>
  </si>
  <si>
    <t>Good Ol' Boys  - SO</t>
  </si>
  <si>
    <t>Hootenanny</t>
  </si>
  <si>
    <t>Georgy and Olaf  - SO</t>
  </si>
  <si>
    <t>Deliverance</t>
  </si>
  <si>
    <t>Spit Hog - SO</t>
  </si>
  <si>
    <t>Listen Up!</t>
  </si>
  <si>
    <t>Wong Core Box</t>
  </si>
  <si>
    <t>Alphonse Leblanc - SO</t>
  </si>
  <si>
    <t>Ophelia Core Box</t>
  </si>
  <si>
    <t>LaCroix Raiders - SO</t>
  </si>
  <si>
    <t>Copycats</t>
  </si>
  <si>
    <t>Mah Tucket Core Box</t>
  </si>
  <si>
    <t>Weird Science</t>
  </si>
  <si>
    <t>Test Subjects - SO</t>
  </si>
  <si>
    <t>Bayou Engineering</t>
  </si>
  <si>
    <t>Captain Zipp Core Box</t>
  </si>
  <si>
    <t>Off the Top Rope</t>
  </si>
  <si>
    <t>When Pigs Fly</t>
  </si>
  <si>
    <t>Brewmaster Core Box</t>
  </si>
  <si>
    <t>Ulix Core Box</t>
  </si>
  <si>
    <t>Makin' Bacon</t>
  </si>
  <si>
    <t>Mudlight Whispers</t>
  </si>
  <si>
    <t>War Pigs</t>
  </si>
  <si>
    <t>Pig Trouble</t>
  </si>
  <si>
    <t>Lucky Fate</t>
  </si>
  <si>
    <t>Bayou Smugglers</t>
  </si>
  <si>
    <t>See Ya Later</t>
  </si>
  <si>
    <t>Gautraeux Bokors</t>
  </si>
  <si>
    <t>Squealers</t>
  </si>
  <si>
    <t>Alt Lenny Jones</t>
  </si>
  <si>
    <t>Youko Core</t>
  </si>
  <si>
    <t>Deadly Performance</t>
  </si>
  <si>
    <t>Kabuki - SO</t>
  </si>
  <si>
    <t>Kunoichi</t>
  </si>
  <si>
    <t>Misaki Core Box</t>
  </si>
  <si>
    <t>Thunder Archers</t>
  </si>
  <si>
    <t>Crime Syndicate</t>
  </si>
  <si>
    <t>Jakob Lynch Core Box</t>
  </si>
  <si>
    <t>Kitty Dumont - SO</t>
  </si>
  <si>
    <t>Dark Dealings</t>
  </si>
  <si>
    <t>Friendly Faces</t>
  </si>
  <si>
    <t>Yan Lo Core Box</t>
  </si>
  <si>
    <t>Gokudo - SO</t>
  </si>
  <si>
    <t>Descendants and Guardians</t>
  </si>
  <si>
    <t>Lucas Core Box</t>
  </si>
  <si>
    <t>One Born Every Minute</t>
  </si>
  <si>
    <t>Mei Feng Core Box</t>
  </si>
  <si>
    <t>Asami Core Box</t>
  </si>
  <si>
    <t>Ancient Evil</t>
  </si>
  <si>
    <t>Immortal Tricksters</t>
  </si>
  <si>
    <t>Shelong Core Box</t>
  </si>
  <si>
    <t>Devoted Students</t>
  </si>
  <si>
    <t>Charm Warders</t>
  </si>
  <si>
    <t>Shadow Fate</t>
  </si>
  <si>
    <t>Silent Strike</t>
  </si>
  <si>
    <t>Ancestral Icons</t>
  </si>
  <si>
    <t>Lords of War</t>
  </si>
  <si>
    <t>Karmic Debt</t>
  </si>
  <si>
    <t>Alt Ototo</t>
  </si>
  <si>
    <t>Alt. Mr. Graves and Mr. Tannen</t>
  </si>
  <si>
    <t>Lord Cooper Core Box</t>
  </si>
  <si>
    <t>On the Hunt</t>
  </si>
  <si>
    <t>Malisarus Rex</t>
  </si>
  <si>
    <t>Wanderlust</t>
  </si>
  <si>
    <t>Sand Worm</t>
  </si>
  <si>
    <t>Ivan Core Box</t>
  </si>
  <si>
    <t>Dirty Work</t>
  </si>
  <si>
    <t>TTB: Into the Steam</t>
  </si>
  <si>
    <t>Under Quarantine</t>
  </si>
  <si>
    <t>Into the Bayou</t>
  </si>
  <si>
    <t>Above the Law</t>
  </si>
  <si>
    <t>TTB: From Nightmares</t>
  </si>
  <si>
    <t>In Defense of Innocence</t>
  </si>
  <si>
    <t>Northern Aggression</t>
  </si>
  <si>
    <t>Night in Rottenburg</t>
  </si>
  <si>
    <t>Nythera</t>
  </si>
  <si>
    <t>Bayou Games</t>
  </si>
  <si>
    <t>Fire in the Sky</t>
  </si>
  <si>
    <t>Stitch in Time</t>
  </si>
  <si>
    <t>Northern Sedition</t>
  </si>
  <si>
    <t>Obsidian Gate</t>
  </si>
  <si>
    <t>Days Without Accident</t>
  </si>
  <si>
    <t>Male Multi-part Kit</t>
  </si>
  <si>
    <t>Female Multi-part Kit</t>
  </si>
  <si>
    <t>Spell Deck</t>
  </si>
  <si>
    <t>TOS Core Rulebook</t>
  </si>
  <si>
    <t>King's Empire Fate Deck</t>
  </si>
  <si>
    <t>TOS Rules Manual</t>
  </si>
  <si>
    <t>Malifaux Fate Deck</t>
  </si>
  <si>
    <t>Earth Fate Deck</t>
  </si>
  <si>
    <t>Cult of the B/M Fate Deck</t>
  </si>
  <si>
    <t>Kings Empire  Charles Edmonton</t>
  </si>
  <si>
    <t>Infiltrators</t>
  </si>
  <si>
    <t>Royal Rifle Corps</t>
  </si>
  <si>
    <t>Empire Dragoons</t>
  </si>
  <si>
    <t>Grenadiers</t>
  </si>
  <si>
    <t>South Wales Borderers</t>
  </si>
  <si>
    <t>King's Hand</t>
  </si>
  <si>
    <t>Motor Scout</t>
  </si>
  <si>
    <t>Kassa Okoye</t>
  </si>
  <si>
    <t>Margaret Belle</t>
  </si>
  <si>
    <t>Sharp Shooter</t>
  </si>
  <si>
    <t>Artillery Team</t>
  </si>
  <si>
    <t>Abyssinia - Prince Unathi</t>
  </si>
  <si>
    <t>Basotho Cavalry</t>
  </si>
  <si>
    <t>Steel Legion</t>
  </si>
  <si>
    <t>Crow Runners</t>
  </si>
  <si>
    <t>Mehal Sefari</t>
  </si>
  <si>
    <t>Electrocutioners</t>
  </si>
  <si>
    <t>Mechanized Infantry</t>
  </si>
  <si>
    <t>Dreadnaught</t>
  </si>
  <si>
    <t>Rail Gunner</t>
  </si>
  <si>
    <t>Lord Of Steel</t>
  </si>
  <si>
    <t>Abyssinia Engineer</t>
  </si>
  <si>
    <t>Maurader</t>
  </si>
  <si>
    <t>Gibbering Hordes - Storm Siren</t>
  </si>
  <si>
    <t>Karkinoi</t>
  </si>
  <si>
    <t>Armored Whelks</t>
  </si>
  <si>
    <t>Speckled Crawlers</t>
  </si>
  <si>
    <t>Yarazi</t>
  </si>
  <si>
    <t>Barbed Crawlers</t>
  </si>
  <si>
    <t>Horomatangi</t>
  </si>
  <si>
    <t>Alpha Crawler</t>
  </si>
  <si>
    <t>The Frenzy</t>
  </si>
  <si>
    <t>Egg Clutch</t>
  </si>
  <si>
    <t>Morphling</t>
  </si>
  <si>
    <t>Striped Skulkers</t>
  </si>
  <si>
    <t>Devouring Eel</t>
  </si>
  <si>
    <t>Cult of the B/M - Adeodatus</t>
  </si>
  <si>
    <t>Stalking Portals</t>
  </si>
  <si>
    <t>The Warped</t>
  </si>
  <si>
    <t>ECB Black Ops</t>
  </si>
  <si>
    <t>The Broken</t>
  </si>
  <si>
    <t>Doomseekers</t>
  </si>
  <si>
    <t>Twisted Horrors</t>
  </si>
  <si>
    <t>Gorysche</t>
  </si>
  <si>
    <t>Raving Madman</t>
  </si>
  <si>
    <t>Fenton Brahms</t>
  </si>
  <si>
    <t>Breachling</t>
  </si>
  <si>
    <t>Immolated Rhino</t>
  </si>
  <si>
    <t>WYR23123</t>
  </si>
  <si>
    <t>WYR23432</t>
  </si>
  <si>
    <t>WYR23808</t>
  </si>
  <si>
    <t>WYR23810</t>
  </si>
  <si>
    <t>WYR23811</t>
  </si>
  <si>
    <t>WYRWS001</t>
  </si>
  <si>
    <t>WYRWS002</t>
  </si>
  <si>
    <t>WYRWS003</t>
  </si>
  <si>
    <t>WYRWS004</t>
  </si>
  <si>
    <t>WYRWS005</t>
  </si>
  <si>
    <t>WYRWS006</t>
  </si>
  <si>
    <t>WYRWS007</t>
  </si>
  <si>
    <t>WYRWS008</t>
  </si>
  <si>
    <t>WYRWS009</t>
  </si>
  <si>
    <t>WYRWS010</t>
  </si>
  <si>
    <t>WYRWS011</t>
  </si>
  <si>
    <t>WYRWS012</t>
  </si>
  <si>
    <t>WYRWS013</t>
  </si>
  <si>
    <t>WYRWS014</t>
  </si>
  <si>
    <t>WYRWS016</t>
  </si>
  <si>
    <t>WYRWS017</t>
  </si>
  <si>
    <t>WYRWS018</t>
  </si>
  <si>
    <t>WYRWS019</t>
  </si>
  <si>
    <t>WYRWS020</t>
  </si>
  <si>
    <t>Short Description</t>
  </si>
  <si>
    <t>WYR00017</t>
  </si>
  <si>
    <t>WYR00018</t>
  </si>
  <si>
    <t>WYR00019</t>
  </si>
  <si>
    <t>WYR09001</t>
  </si>
  <si>
    <t>WYR11004</t>
  </si>
  <si>
    <t>WYR23001</t>
  </si>
  <si>
    <t>WYR23007</t>
  </si>
  <si>
    <t>WYR23009</t>
  </si>
  <si>
    <t>WYR23011</t>
  </si>
  <si>
    <t>WYR23012</t>
  </si>
  <si>
    <t>WYR23013</t>
  </si>
  <si>
    <t>WYR23014</t>
  </si>
  <si>
    <t>WYR23015</t>
  </si>
  <si>
    <t>WYR23016</t>
  </si>
  <si>
    <t>WYR23017</t>
  </si>
  <si>
    <t>WYR23018</t>
  </si>
  <si>
    <t>WYR23020</t>
  </si>
  <si>
    <t>WYR23021</t>
  </si>
  <si>
    <t>WYR23022</t>
  </si>
  <si>
    <t>WYR23023</t>
  </si>
  <si>
    <t>WYR23024</t>
  </si>
  <si>
    <t>WYR23025</t>
  </si>
  <si>
    <t>WYR23026</t>
  </si>
  <si>
    <t>WYR23027</t>
  </si>
  <si>
    <t>WYR23028</t>
  </si>
  <si>
    <t>WYR23101</t>
  </si>
  <si>
    <t>WYR23102</t>
  </si>
  <si>
    <t>WYR23102-SO</t>
  </si>
  <si>
    <t>WYR23103</t>
  </si>
  <si>
    <t>WYR23103-SO</t>
  </si>
  <si>
    <t>WYR23104</t>
  </si>
  <si>
    <t>WYR23105</t>
  </si>
  <si>
    <t>WYR23105-SO</t>
  </si>
  <si>
    <t>WYR23106</t>
  </si>
  <si>
    <t>WYR23107</t>
  </si>
  <si>
    <t>WYR23108</t>
  </si>
  <si>
    <t>WYR23109</t>
  </si>
  <si>
    <t>WYR23110</t>
  </si>
  <si>
    <t>WYR23111</t>
  </si>
  <si>
    <t>WYR23111-SO</t>
  </si>
  <si>
    <t>WYR23112</t>
  </si>
  <si>
    <t>WYR23113</t>
  </si>
  <si>
    <t>WYR23114</t>
  </si>
  <si>
    <t>WYR23115</t>
  </si>
  <si>
    <t>WYR23116</t>
  </si>
  <si>
    <t>WYR23117</t>
  </si>
  <si>
    <t>WYR23118</t>
  </si>
  <si>
    <t>WYR23119</t>
  </si>
  <si>
    <t>WYR23119-SO</t>
  </si>
  <si>
    <t>WYR23120</t>
  </si>
  <si>
    <t>WYR23122</t>
  </si>
  <si>
    <t>WYR23124</t>
  </si>
  <si>
    <t>WYR23125</t>
  </si>
  <si>
    <t>WYR23126</t>
  </si>
  <si>
    <t>WYR23127</t>
  </si>
  <si>
    <t>WYR23201</t>
  </si>
  <si>
    <t>WYR23202</t>
  </si>
  <si>
    <t>WYR23203</t>
  </si>
  <si>
    <t>WYR23204</t>
  </si>
  <si>
    <t>WYR23205</t>
  </si>
  <si>
    <t>WYR23206</t>
  </si>
  <si>
    <t>WYR23207</t>
  </si>
  <si>
    <t>WYR23208</t>
  </si>
  <si>
    <t>WYR23209</t>
  </si>
  <si>
    <t>WYR23210</t>
  </si>
  <si>
    <t>WYR23211</t>
  </si>
  <si>
    <t>WYR23212</t>
  </si>
  <si>
    <t>WYR23213</t>
  </si>
  <si>
    <t>WYR23214</t>
  </si>
  <si>
    <t>WYR23215</t>
  </si>
  <si>
    <t>WYR23216</t>
  </si>
  <si>
    <t>WYR23217</t>
  </si>
  <si>
    <t>WYR23218</t>
  </si>
  <si>
    <t>WYR23218-SO</t>
  </si>
  <si>
    <t>WYR23219</t>
  </si>
  <si>
    <t>WYR23220</t>
  </si>
  <si>
    <t>WYR23221</t>
  </si>
  <si>
    <t>WYR23222</t>
  </si>
  <si>
    <t>WYR23223</t>
  </si>
  <si>
    <t>WYR23224</t>
  </si>
  <si>
    <t>WYR23225</t>
  </si>
  <si>
    <t>WYR23226</t>
  </si>
  <si>
    <t>WYR23227</t>
  </si>
  <si>
    <t>WYR23228</t>
  </si>
  <si>
    <t>WYR23229</t>
  </si>
  <si>
    <t>WYR23301</t>
  </si>
  <si>
    <t>WYR23301-SO</t>
  </si>
  <si>
    <t>WYR23302</t>
  </si>
  <si>
    <t>WYR23302-SO</t>
  </si>
  <si>
    <t>WYR23303</t>
  </si>
  <si>
    <t>WYR23304</t>
  </si>
  <si>
    <t>WYR23305</t>
  </si>
  <si>
    <t>WYR23306</t>
  </si>
  <si>
    <t>WYR23307</t>
  </si>
  <si>
    <t>WYR23308</t>
  </si>
  <si>
    <t>WYR23309</t>
  </si>
  <si>
    <t>WYR23310</t>
  </si>
  <si>
    <t>WYR23311</t>
  </si>
  <si>
    <t>WYR23312</t>
  </si>
  <si>
    <t>WYR23313</t>
  </si>
  <si>
    <t>WYR23314</t>
  </si>
  <si>
    <t>WYR23315</t>
  </si>
  <si>
    <t>WYR23316</t>
  </si>
  <si>
    <t>WYR23317</t>
  </si>
  <si>
    <t>WYR23318</t>
  </si>
  <si>
    <t>WYR23319</t>
  </si>
  <si>
    <t>WYR23320</t>
  </si>
  <si>
    <t>WYR23321</t>
  </si>
  <si>
    <t>WYR23322</t>
  </si>
  <si>
    <t>WYR23323</t>
  </si>
  <si>
    <t>WYR23324</t>
  </si>
  <si>
    <t>WYR23325</t>
  </si>
  <si>
    <t>WYR23401</t>
  </si>
  <si>
    <t>WYR23402</t>
  </si>
  <si>
    <t>WYR23403</t>
  </si>
  <si>
    <t>WYR23404</t>
  </si>
  <si>
    <t>WYR23405</t>
  </si>
  <si>
    <t>WYR23406</t>
  </si>
  <si>
    <t>WYR23407</t>
  </si>
  <si>
    <t>WYR23408</t>
  </si>
  <si>
    <t>WYR23408-SO</t>
  </si>
  <si>
    <t>WYR23409</t>
  </si>
  <si>
    <t>WYR23410</t>
  </si>
  <si>
    <t>WYR23411</t>
  </si>
  <si>
    <t>WYR23412</t>
  </si>
  <si>
    <t>WYR23413</t>
  </si>
  <si>
    <t>WYR23413-SO</t>
  </si>
  <si>
    <t>WYR23414</t>
  </si>
  <si>
    <t>WYR23415</t>
  </si>
  <si>
    <t>WYR23416</t>
  </si>
  <si>
    <t>WYR23417</t>
  </si>
  <si>
    <t>WYR23419</t>
  </si>
  <si>
    <t>WYR23420</t>
  </si>
  <si>
    <t>WYR23421</t>
  </si>
  <si>
    <t>WYR23422</t>
  </si>
  <si>
    <t>WYR23423</t>
  </si>
  <si>
    <t>WYR23424</t>
  </si>
  <si>
    <t>WYR23425</t>
  </si>
  <si>
    <t>WYR23426</t>
  </si>
  <si>
    <t>WYR23427</t>
  </si>
  <si>
    <t>WYR23428</t>
  </si>
  <si>
    <t>WYR23430</t>
  </si>
  <si>
    <t>WYR23431</t>
  </si>
  <si>
    <t>WYR23501</t>
  </si>
  <si>
    <t>WYR23502</t>
  </si>
  <si>
    <t>WYR23503</t>
  </si>
  <si>
    <t>WYR23504</t>
  </si>
  <si>
    <t>WYR23505</t>
  </si>
  <si>
    <t>WYR23507</t>
  </si>
  <si>
    <t>WYR23508</t>
  </si>
  <si>
    <t>WYR23508-SO</t>
  </si>
  <si>
    <t>WYR23509</t>
  </si>
  <si>
    <t>WYR23510</t>
  </si>
  <si>
    <t>WYR23511</t>
  </si>
  <si>
    <t>WYR23512</t>
  </si>
  <si>
    <t>WYR23513</t>
  </si>
  <si>
    <t>WYR23513-SO</t>
  </si>
  <si>
    <t>WYR23514</t>
  </si>
  <si>
    <t>WYR23515</t>
  </si>
  <si>
    <t>WYR23516</t>
  </si>
  <si>
    <t>WYR23517</t>
  </si>
  <si>
    <t>WYR23518</t>
  </si>
  <si>
    <t>WYR23519</t>
  </si>
  <si>
    <t>WYR23520</t>
  </si>
  <si>
    <t>WYR23521</t>
  </si>
  <si>
    <t>WYR23522</t>
  </si>
  <si>
    <t>WYR23523</t>
  </si>
  <si>
    <t>WYR23524</t>
  </si>
  <si>
    <t>WYR23525</t>
  </si>
  <si>
    <t>WYR23526</t>
  </si>
  <si>
    <t>WYR23527</t>
  </si>
  <si>
    <t>WYR23601</t>
  </si>
  <si>
    <t>WYR23601-SO</t>
  </si>
  <si>
    <t>WYR23602</t>
  </si>
  <si>
    <t>WYR23602-SO</t>
  </si>
  <si>
    <t>WYR23603</t>
  </si>
  <si>
    <t>WYR23603-SO</t>
  </si>
  <si>
    <t>WYR23604</t>
  </si>
  <si>
    <t>WYR23605</t>
  </si>
  <si>
    <t>WYR23605-SO</t>
  </si>
  <si>
    <t>WYR23606</t>
  </si>
  <si>
    <t>WYR23607</t>
  </si>
  <si>
    <t>WYR23608</t>
  </si>
  <si>
    <t>WYR23608-SO</t>
  </si>
  <si>
    <t>WYR23609</t>
  </si>
  <si>
    <t>WYR23610</t>
  </si>
  <si>
    <t>WYR23611</t>
  </si>
  <si>
    <t>WYR23611-SO</t>
  </si>
  <si>
    <t>WYR23612</t>
  </si>
  <si>
    <t>WYR23613</t>
  </si>
  <si>
    <t>WYR23614</t>
  </si>
  <si>
    <t>WYR23615</t>
  </si>
  <si>
    <t>WYR23616</t>
  </si>
  <si>
    <t>WYR23617</t>
  </si>
  <si>
    <t>WYR23618</t>
  </si>
  <si>
    <t>WYR23619</t>
  </si>
  <si>
    <t>WYR23620</t>
  </si>
  <si>
    <t>WYR23621</t>
  </si>
  <si>
    <t>WYR23622</t>
  </si>
  <si>
    <t>WYR23623</t>
  </si>
  <si>
    <t>WYR23624</t>
  </si>
  <si>
    <t>WYR23625</t>
  </si>
  <si>
    <t>WYR23626</t>
  </si>
  <si>
    <t>WYR23627</t>
  </si>
  <si>
    <t>WYR23628</t>
  </si>
  <si>
    <t>WYR23629</t>
  </si>
  <si>
    <t>WYR23630</t>
  </si>
  <si>
    <t>WYR23631</t>
  </si>
  <si>
    <t>WYR23632</t>
  </si>
  <si>
    <t>WYR23633</t>
  </si>
  <si>
    <t>WYR23634</t>
  </si>
  <si>
    <t>WYR23701</t>
  </si>
  <si>
    <t>WYR23702</t>
  </si>
  <si>
    <t>WYR23702-SO</t>
  </si>
  <si>
    <t>WYR23703</t>
  </si>
  <si>
    <t>WYR23704</t>
  </si>
  <si>
    <t>WYR23705</t>
  </si>
  <si>
    <t>WYR23706</t>
  </si>
  <si>
    <t>WYR23707</t>
  </si>
  <si>
    <t>WYR23707-SO</t>
  </si>
  <si>
    <t>WYR23708</t>
  </si>
  <si>
    <t>WYR23709</t>
  </si>
  <si>
    <t>WYR23710</t>
  </si>
  <si>
    <t>WYR23710-SO</t>
  </si>
  <si>
    <t>WYR23711</t>
  </si>
  <si>
    <t>WYR23712</t>
  </si>
  <si>
    <t>WYR23713</t>
  </si>
  <si>
    <t>WYR23714</t>
  </si>
  <si>
    <t>WYR23715</t>
  </si>
  <si>
    <t>WYR23716</t>
  </si>
  <si>
    <t>WYR23718</t>
  </si>
  <si>
    <t>WYR23719</t>
  </si>
  <si>
    <t>WYR23720</t>
  </si>
  <si>
    <t>WYR23721</t>
  </si>
  <si>
    <t>WYR23722</t>
  </si>
  <si>
    <t>WYR23723</t>
  </si>
  <si>
    <t>WYR23724</t>
  </si>
  <si>
    <t>WYR23725</t>
  </si>
  <si>
    <t>WYR23726</t>
  </si>
  <si>
    <t>WYR23727</t>
  </si>
  <si>
    <t>WYR23728</t>
  </si>
  <si>
    <t>WYR23729</t>
  </si>
  <si>
    <t>WYR23730</t>
  </si>
  <si>
    <t>WYR23731</t>
  </si>
  <si>
    <t>WYR23732</t>
  </si>
  <si>
    <t>WYR23733</t>
  </si>
  <si>
    <t>WYR23734</t>
  </si>
  <si>
    <t>WYR23735</t>
  </si>
  <si>
    <t>WYR23801</t>
  </si>
  <si>
    <t>WYR23802</t>
  </si>
  <si>
    <t>WYR23803</t>
  </si>
  <si>
    <t>WYR23804</t>
  </si>
  <si>
    <t>WYR23805</t>
  </si>
  <si>
    <t>WYR23806</t>
  </si>
  <si>
    <t>WYR23807</t>
  </si>
  <si>
    <t>WYR23901</t>
  </si>
  <si>
    <t>WYR30104</t>
  </si>
  <si>
    <t>WYR30105</t>
  </si>
  <si>
    <t>WYR30106</t>
  </si>
  <si>
    <t>WYR30107</t>
  </si>
  <si>
    <t>WYR30108</t>
  </si>
  <si>
    <t>WYR30109</t>
  </si>
  <si>
    <t>WYR30201</t>
  </si>
  <si>
    <t>WYR30202</t>
  </si>
  <si>
    <t>WYR30203</t>
  </si>
  <si>
    <t>WYR30204</t>
  </si>
  <si>
    <t>WYR30205</t>
  </si>
  <si>
    <t>WYR30206</t>
  </si>
  <si>
    <t>WYR30207</t>
  </si>
  <si>
    <t>WYR30208</t>
  </si>
  <si>
    <t>WYR30209</t>
  </si>
  <si>
    <t>WYR30210</t>
  </si>
  <si>
    <t>WYR30401</t>
  </si>
  <si>
    <t>WYR30402</t>
  </si>
  <si>
    <t>WYR30405</t>
  </si>
  <si>
    <t>WYR40001</t>
  </si>
  <si>
    <t>WYR40002</t>
  </si>
  <si>
    <t>WYR40003</t>
  </si>
  <si>
    <t>WYR40004</t>
  </si>
  <si>
    <t>WYR40005</t>
  </si>
  <si>
    <t>WYR40006</t>
  </si>
  <si>
    <t>WYR40007</t>
  </si>
  <si>
    <t>WYR40008</t>
  </si>
  <si>
    <t>WYR40101</t>
  </si>
  <si>
    <t>WYR40102</t>
  </si>
  <si>
    <t>WYR40103</t>
  </si>
  <si>
    <t>WYR40104</t>
  </si>
  <si>
    <t>WYR40105</t>
  </si>
  <si>
    <t>WYR40106</t>
  </si>
  <si>
    <t>WYR40107</t>
  </si>
  <si>
    <t>WYR40108</t>
  </si>
  <si>
    <t>WYR40109</t>
  </si>
  <si>
    <t>WYR40110</t>
  </si>
  <si>
    <t>WYR40111</t>
  </si>
  <si>
    <t>WYR40113</t>
  </si>
  <si>
    <t>WYR40151</t>
  </si>
  <si>
    <t>WYR40152</t>
  </si>
  <si>
    <t>WYR40153</t>
  </si>
  <si>
    <t>WYR40154</t>
  </si>
  <si>
    <t>WYR40155</t>
  </si>
  <si>
    <t>WYR40156</t>
  </si>
  <si>
    <t>WYR40157</t>
  </si>
  <si>
    <t>WYR40158</t>
  </si>
  <si>
    <t>WYR40159</t>
  </si>
  <si>
    <t>WYR40160</t>
  </si>
  <si>
    <t>WYR40161</t>
  </si>
  <si>
    <t>WYR40162</t>
  </si>
  <si>
    <t>WYR40201</t>
  </si>
  <si>
    <t>WYR40202</t>
  </si>
  <si>
    <t>WYR40203</t>
  </si>
  <si>
    <t>WYR40204</t>
  </si>
  <si>
    <t>WYR40205</t>
  </si>
  <si>
    <t>WYR40206</t>
  </si>
  <si>
    <t>WYR40207</t>
  </si>
  <si>
    <t>WYR40208</t>
  </si>
  <si>
    <t>WYR40209</t>
  </si>
  <si>
    <t>WYR40210</t>
  </si>
  <si>
    <t>WYR40211</t>
  </si>
  <si>
    <t>WYR40212</t>
  </si>
  <si>
    <t>WYR40213</t>
  </si>
  <si>
    <t>WYR40251</t>
  </si>
  <si>
    <t>WYR40252</t>
  </si>
  <si>
    <t>WYR40253</t>
  </si>
  <si>
    <t>WYR40254</t>
  </si>
  <si>
    <t>WYR40255</t>
  </si>
  <si>
    <t>WYR40256</t>
  </si>
  <si>
    <t>WYR40257</t>
  </si>
  <si>
    <t>WYR40258</t>
  </si>
  <si>
    <t>WYR40259</t>
  </si>
  <si>
    <t>WYR40260</t>
  </si>
  <si>
    <t>WYR40261</t>
  </si>
  <si>
    <t>WYR40262</t>
  </si>
  <si>
    <t>RRP
EUR</t>
  </si>
  <si>
    <t>TOTAL:</t>
  </si>
  <si>
    <t>WYR23821</t>
  </si>
  <si>
    <t>WYR23824</t>
  </si>
  <si>
    <t>WYR23817</t>
  </si>
  <si>
    <t>WYR23809</t>
  </si>
  <si>
    <t>Hush</t>
  </si>
  <si>
    <t>Off the Deep End</t>
  </si>
  <si>
    <t>Here Lies…</t>
  </si>
  <si>
    <t>Explorer's Society Starter Box</t>
  </si>
  <si>
    <t>WYR23818</t>
  </si>
  <si>
    <t>Botanists</t>
  </si>
  <si>
    <t>WYR23429</t>
  </si>
  <si>
    <t>Razorspine Rattler</t>
  </si>
  <si>
    <t>WYR23506</t>
  </si>
  <si>
    <t>WYR30305</t>
  </si>
  <si>
    <t>Cutting-Edge Technology</t>
  </si>
  <si>
    <t>Duality Fate Deck</t>
  </si>
  <si>
    <t>WYR23823</t>
  </si>
  <si>
    <t>Turning Tides</t>
  </si>
  <si>
    <t>WYR23814</t>
  </si>
  <si>
    <t>Vernon and Welles</t>
  </si>
  <si>
    <t>WYR23819</t>
  </si>
  <si>
    <t>Nexus Core Box</t>
  </si>
  <si>
    <t>WYR23820</t>
  </si>
  <si>
    <t>Under Your Skin</t>
  </si>
  <si>
    <t>WYR23528</t>
  </si>
  <si>
    <t>Outcast Starter Box</t>
  </si>
  <si>
    <t xml:space="preserve">WYR21411  </t>
  </si>
  <si>
    <t xml:space="preserve">WYR21412  </t>
  </si>
  <si>
    <t>Toil and Trouble</t>
  </si>
  <si>
    <t>Beware The Lights</t>
  </si>
  <si>
    <t>Honour Roll</t>
  </si>
  <si>
    <t>Insomnia</t>
  </si>
  <si>
    <t>Maxine Core Box</t>
  </si>
  <si>
    <t>Jedza Core Box</t>
  </si>
  <si>
    <t>WYR23822</t>
  </si>
  <si>
    <t>WYR23813</t>
  </si>
  <si>
    <t>WYR23815</t>
  </si>
  <si>
    <t>The Damned</t>
  </si>
  <si>
    <t>Austera &amp; Twigge</t>
  </si>
  <si>
    <t>WYR23816</t>
  </si>
  <si>
    <t>Gaining Grounds Season 2</t>
  </si>
  <si>
    <t>WYR23030</t>
  </si>
  <si>
    <t>GAME | Vagrantsong</t>
  </si>
  <si>
    <t>WYR23029</t>
  </si>
  <si>
    <t>WYR23230</t>
  </si>
  <si>
    <t>WYR23635</t>
  </si>
  <si>
    <t>WYR23902</t>
  </si>
  <si>
    <t>WYR23031</t>
  </si>
  <si>
    <t>WYR23903</t>
  </si>
  <si>
    <t>WYR23906</t>
  </si>
  <si>
    <t>GCTBRS003-Cult of Yurei -Special card deck deck</t>
  </si>
  <si>
    <t>GCTBRS004-Prefecture of Ryu -Special card deck deck</t>
  </si>
  <si>
    <t>GCTBRS005Savage wave-Special card deck deck</t>
  </si>
  <si>
    <t>GCTBRS006-Temple of Ro-Kan-Special card deck deck</t>
  </si>
  <si>
    <t>GCTBRS007-Ito Clan-Special card deck deck</t>
  </si>
  <si>
    <t>GCTBRS008-Silvermoon Syndicate-Special card deck deck</t>
  </si>
  <si>
    <t>GCTBRS009-The Descension-Special card deck deck</t>
  </si>
  <si>
    <t>GCTBRS010-Jung Pirates-Special card deck deck</t>
  </si>
  <si>
    <t>GCTBRS011-Minimoto Clan-Special card deck deck</t>
  </si>
  <si>
    <t>GCTBRS012-Shadow Wind Clan-Special card deck deck</t>
  </si>
  <si>
    <t>GCTBRS013-Ronin-Special card deck deck</t>
  </si>
  <si>
    <t>GCTBRS014-Attack &amp; defence-card deck deck</t>
  </si>
  <si>
    <t xml:space="preserve">GCTBRS002-Risen Sun Cycle deck </t>
  </si>
  <si>
    <t xml:space="preserve">GCTBRS026 - Shiho Clan Special card deck </t>
  </si>
  <si>
    <t xml:space="preserve">GCTBRS001- Bushido Risen Sun Rule book </t>
  </si>
  <si>
    <t>GCTBAND005- Bushido token set ( Punch board)</t>
  </si>
  <si>
    <t>GCTBRS015-Cult of Yurei faction dice set</t>
  </si>
  <si>
    <t>GCTBRS016-Prefecture of Ryu faction dice set</t>
  </si>
  <si>
    <t>GCTBRS017-Savage wave faction dice set</t>
  </si>
  <si>
    <t>GCTBRS018-Temple of Ro-Kan faction dice set</t>
  </si>
  <si>
    <t>GCTBRS019-Ito Clan faction dice set</t>
  </si>
  <si>
    <t>GCTBRS020-Silvermoon Syndicate faction dice set</t>
  </si>
  <si>
    <t>GCTBRS021-The Descension faction dice set</t>
  </si>
  <si>
    <t>GCTBRS022-Jung Pirates faction dice set</t>
  </si>
  <si>
    <t>GCTBRS023-Minimoto Clan faction dice set</t>
  </si>
  <si>
    <t>GCTBRS024-Shadow Wind Clan faction dice set</t>
  </si>
  <si>
    <t xml:space="preserve">GCTBRS025- Shiho Clan faction dice set </t>
  </si>
  <si>
    <t xml:space="preserve">GCTBCY001/19- The Cult of Yurei starter set </t>
  </si>
  <si>
    <t>GCTBCY002- Gendo &amp; small rat swarms</t>
  </si>
  <si>
    <t xml:space="preserve">GCTBCY003-Araka </t>
  </si>
  <si>
    <t>GCTBCY004-Taka &amp; Wrath</t>
  </si>
  <si>
    <t>GCTBCY005-Gengo</t>
  </si>
  <si>
    <t>GCTBCY006-Gok</t>
  </si>
  <si>
    <t>GCTBCY007-Large rat swarm</t>
  </si>
  <si>
    <t>GCTBCY008-Shichiro</t>
  </si>
  <si>
    <t xml:space="preserve">GCTBCY009-Kairai Villager </t>
  </si>
  <si>
    <t>GCTBCY010-The Wraith</t>
  </si>
  <si>
    <t>GCTBCY012-Mo Ises</t>
  </si>
  <si>
    <t>GCTBCY013-The Harionago</t>
  </si>
  <si>
    <t>GCTBCY014-The Gaki</t>
  </si>
  <si>
    <t>GCTBCY015-The Wanyudo</t>
  </si>
  <si>
    <t>GCTBCY016- Shinji</t>
  </si>
  <si>
    <t>GCTBCY018-Kusatta Kairai</t>
  </si>
  <si>
    <t>GCTBCY019-Waku, the Soul Collector</t>
  </si>
  <si>
    <t>GCTBCY020- MasaemaTadao</t>
  </si>
  <si>
    <t>GCTBCY021-The Penangglan</t>
  </si>
  <si>
    <t>GCTBCY022- Yugio</t>
  </si>
  <si>
    <t>GCTBCY023- Souta &amp;Sloth</t>
  </si>
  <si>
    <t>GCTBCY024-Yama Uba</t>
  </si>
  <si>
    <t>GCTBCY027-Mokoti</t>
  </si>
  <si>
    <t>GCTBCY028-Kairai multiple pack</t>
  </si>
  <si>
    <t>GCTBCY029 – Plague Rats</t>
  </si>
  <si>
    <t>GCTBCY030- Senbo &amp; Envy</t>
  </si>
  <si>
    <t>GCTBCY031-Rokuro</t>
  </si>
  <si>
    <t>GCTBCY032- Risen Kairai A/1</t>
  </si>
  <si>
    <t>GCTBCY033- Risen Kairai A/2</t>
  </si>
  <si>
    <t>GCTBCY034- Hikari</t>
  </si>
  <si>
    <t>GCTBCY100 - Yuta of Yurei Themed Warband</t>
  </si>
  <si>
    <t xml:space="preserve">GCTBIC001/19- Ito clan starter set </t>
  </si>
  <si>
    <t xml:space="preserve">GCTBIC002-Ito Itsunagi   </t>
  </si>
  <si>
    <t xml:space="preserve">GCTBIC003-Sakura     </t>
  </si>
  <si>
    <t xml:space="preserve">GCTBIC004-Akimoto    </t>
  </si>
  <si>
    <t>GCTBIC005-Chiyo</t>
  </si>
  <si>
    <t>GCTBIC006-Temple bushi</t>
  </si>
  <si>
    <t xml:space="preserve">GCTBIC007-Ito Ayako </t>
  </si>
  <si>
    <t>GCTBIC008-Satoshi</t>
  </si>
  <si>
    <t xml:space="preserve">GCTBIC009-Ito Kenzo </t>
  </si>
  <si>
    <t>GCTBIC010-Naoko</t>
  </si>
  <si>
    <t>GCTBIC012-Kazuhiko</t>
  </si>
  <si>
    <t>GCTBIC013-Takeji</t>
  </si>
  <si>
    <t xml:space="preserve">GCTBIC014-Ito Kaihime </t>
  </si>
  <si>
    <t xml:space="preserve">GCTBIC015-Ito Masunagi </t>
  </si>
  <si>
    <t>GCTBIC016-Jade Mamba guard</t>
  </si>
  <si>
    <t>GCTBIC018-Hitoshi</t>
  </si>
  <si>
    <t xml:space="preserve">GCTBIC019-Yatsumata </t>
  </si>
  <si>
    <t>GCTBIC020-Saburo</t>
  </si>
  <si>
    <t>GCTBIC021-Satsuki</t>
  </si>
  <si>
    <t xml:space="preserve">GCTBIC022-Ito Mizuki </t>
  </si>
  <si>
    <t>GCTBIC023- Shimogama Viper</t>
  </si>
  <si>
    <t xml:space="preserve">GCTBIC024-Yuui </t>
  </si>
  <si>
    <t>GCTBIC026-Tamotsu</t>
  </si>
  <si>
    <t xml:space="preserve">GCTBIC027-Taisei </t>
  </si>
  <si>
    <t>GCTBIC028- Okyo Archer</t>
  </si>
  <si>
    <t>GCTBIC029-Child of Orochi</t>
  </si>
  <si>
    <t>GCTBIC030 – Jirou &amp; Okyo Ashigaru</t>
  </si>
  <si>
    <t>GCTBIC032-Kyou</t>
  </si>
  <si>
    <t>GCTBIC033- Jade Mamba guard B</t>
  </si>
  <si>
    <t>GCTBIC034-Haruki</t>
  </si>
  <si>
    <t>GCTBIC035 - Izu Serpents</t>
  </si>
  <si>
    <t xml:space="preserve">GCTBIC036 - Akane </t>
  </si>
  <si>
    <t>GCTBIC037-Azami</t>
  </si>
  <si>
    <t>GCTBJP001/19-Jung Pirate starte set</t>
  </si>
  <si>
    <t>GCTBJP001/A- Fujiwaro Ran</t>
  </si>
  <si>
    <t>GCTBJP001/B-Taru</t>
  </si>
  <si>
    <t>GCTBJP001/C – Sho</t>
  </si>
  <si>
    <t xml:space="preserve">GCTBJP001/D – Jung Mari </t>
  </si>
  <si>
    <t>GCTBJP002-Lua</t>
  </si>
  <si>
    <t>GCTBJP003-Kohanin</t>
  </si>
  <si>
    <t>GCTBJP004-Arata</t>
  </si>
  <si>
    <t xml:space="preserve">GCTBJP007-Jung Minato </t>
  </si>
  <si>
    <t>GCTBJP008-Yuji</t>
  </si>
  <si>
    <t>GCTBJP009-Tetsuso</t>
  </si>
  <si>
    <t>GCTBJP010-Korusea</t>
  </si>
  <si>
    <t>GCTBJP011-Miyakomo Asami</t>
  </si>
  <si>
    <t>GCTBJP012-Duri</t>
  </si>
  <si>
    <t xml:space="preserve">GCTBJP013-Ryota  </t>
  </si>
  <si>
    <t xml:space="preserve">GCTBJP014-Yori </t>
  </si>
  <si>
    <t>GCTBJP015-Jung Hibiki</t>
  </si>
  <si>
    <t>GCTBJP016- Hideaki</t>
  </si>
  <si>
    <t>GCTBJP017-Crabs of the Eastern Sea</t>
  </si>
  <si>
    <t>GCTBJP018 - Ryujin, Spirit of the deep</t>
  </si>
  <si>
    <t>GCTBJP019 - Moyasu</t>
  </si>
  <si>
    <t xml:space="preserve">GCTBJP020 - Miyakomo </t>
  </si>
  <si>
    <t>GCTBJP021 - Hitokuchi -The great white</t>
  </si>
  <si>
    <t xml:space="preserve">GCTBJP022 - Joben </t>
  </si>
  <si>
    <t>GCTBKK002-Katsumi</t>
  </si>
  <si>
    <t>GCTBKK003-Rin</t>
  </si>
  <si>
    <t>GCTBKK004-Yuto</t>
  </si>
  <si>
    <t>GCTBKK005-Shizuka</t>
  </si>
  <si>
    <t>GCTBKK006-Ghost</t>
  </si>
  <si>
    <t>GCTBKK007-Kouhei</t>
  </si>
  <si>
    <t>GCTBKK008-Kerasu</t>
  </si>
  <si>
    <t>GCTBKK010-Ujimushi</t>
  </si>
  <si>
    <t>GCTBKK011-Wamu</t>
  </si>
  <si>
    <t>GCTBKK012-Matoko</t>
  </si>
  <si>
    <t>GCTBKK013-Karapan</t>
  </si>
  <si>
    <t>GCTBKk014-Dudioko</t>
  </si>
  <si>
    <t>GCTBKK015 - Axiam</t>
  </si>
  <si>
    <t xml:space="preserve">GCTBKK016 - Shinyuki </t>
  </si>
  <si>
    <t xml:space="preserve">GCTBMC001/19- Minimoto Starter set </t>
  </si>
  <si>
    <t>GCTBMC003- Jyoto Ashigaru</t>
  </si>
  <si>
    <t>GCTBMC004- Nuan</t>
  </si>
  <si>
    <t>GCTBMC005- Tetsu</t>
  </si>
  <si>
    <t>GCTBMC006- Hoshi Kimiko</t>
  </si>
  <si>
    <t>GCTBMC007- Minimoto Niko</t>
  </si>
  <si>
    <t>GCTBMC008-Minimoto Reo</t>
  </si>
  <si>
    <t>GCTBMC009-Akemi</t>
  </si>
  <si>
    <t>GCTBMC010-Enban'nage Ashigaru</t>
  </si>
  <si>
    <t>GCTBMC011-Hoshi Rinko</t>
  </si>
  <si>
    <t>GCTBMC012-Minimoto Kajiya</t>
  </si>
  <si>
    <t>GCTBMC013-Unblessed Ashigaru</t>
  </si>
  <si>
    <t>GCTBMC014-Maesema Yama</t>
  </si>
  <si>
    <t>GCTBPR001/19-The Prefecture of Ryu starter set</t>
  </si>
  <si>
    <t xml:space="preserve">GCTBPR004-Takashi Matsu </t>
  </si>
  <si>
    <t>GCTBPR005-Daisuke</t>
  </si>
  <si>
    <t>GCTBPR006-Mizuchi, the awakened</t>
  </si>
  <si>
    <t>GCTBPR008-Junichi</t>
  </si>
  <si>
    <t>GCTBPR009- Takashi Hagane</t>
  </si>
  <si>
    <t>GCTBPR010-Fujitaka</t>
  </si>
  <si>
    <t>GCTBPR012-Ryoka-sha</t>
  </si>
  <si>
    <t>GCTBPR013-Takashi Genji/Eiji</t>
  </si>
  <si>
    <t xml:space="preserve">GCTBPR-014-Madoka </t>
  </si>
  <si>
    <t xml:space="preserve">GCTBPR015-Takashi Katsumoto </t>
  </si>
  <si>
    <t>GCTBPR016-Guardsman of Ryu</t>
  </si>
  <si>
    <t>GCTBPR018-Isamu</t>
  </si>
  <si>
    <t>GCTBPR019-Takashi Akio</t>
  </si>
  <si>
    <t>GCTBPR020- Shuichi</t>
  </si>
  <si>
    <t xml:space="preserve">GCTBPR021-Satou Kioshi </t>
  </si>
  <si>
    <t>GCTBPR024- Goshi</t>
  </si>
  <si>
    <t>GCTBPR025-Atsushi &amp; Shinobu</t>
  </si>
  <si>
    <t>GCTBPR026-Takashi Oka</t>
  </si>
  <si>
    <t>GCTBPR027-Ryu Houseguard A</t>
  </si>
  <si>
    <t>GCTBPR028-Ryu Houseguard B</t>
  </si>
  <si>
    <t>GCTBPR029-House Retainer</t>
  </si>
  <si>
    <t xml:space="preserve">GCTBPR030-Takashi Bachiko </t>
  </si>
  <si>
    <t>GCTBPR031-Takashi Daiko</t>
  </si>
  <si>
    <t>GCTBPR032-Satou Iiju</t>
  </si>
  <si>
    <t xml:space="preserve">GCTBPR033-Takashi Kenta  </t>
  </si>
  <si>
    <t>GCTBPR034- Hiryu</t>
  </si>
  <si>
    <t>GCTBPR035- Takashi Mika</t>
  </si>
  <si>
    <t>GCTBPR036-Takashi Mako</t>
  </si>
  <si>
    <t>GCTBPR037-Takashi Hagane (Risen Sun sculpt)</t>
  </si>
  <si>
    <t>GCTBPR038-Hiro Takashi (Risen Sun Sculpt)</t>
  </si>
  <si>
    <t>GCTBPR039-Edogawa &amp; Trained dogs</t>
  </si>
  <si>
    <t>GCTBRN001-Koshimori Yukio</t>
  </si>
  <si>
    <t>GCTBRN002-The Grey Pilgrim</t>
  </si>
  <si>
    <t>GCTBRN003-Golden Sentinel</t>
  </si>
  <si>
    <t>GCTBRN004-Tenbatsu</t>
  </si>
  <si>
    <t>GCTBRN005- Kappa</t>
  </si>
  <si>
    <t>GCTBRN006 –Kami of Sapping Silt</t>
  </si>
  <si>
    <t>GCTBRN007-Kami of Reflection</t>
  </si>
  <si>
    <t>GCTBRN009- Golden Sentinel B</t>
  </si>
  <si>
    <t>GCTBRN010-Yizhi</t>
  </si>
  <si>
    <t>GCTBRN011-Xi</t>
  </si>
  <si>
    <t>GCTBRN012-Yanjing</t>
  </si>
  <si>
    <t>GCTBRN013-Baichi</t>
  </si>
  <si>
    <t>GCTBRN014-Shengzhiqi</t>
  </si>
  <si>
    <t>GCTBRN015-Ying-Jian</t>
  </si>
  <si>
    <t>GCTBRN016-Shuohuang</t>
  </si>
  <si>
    <t>GCTBRN017- Hiretsuna</t>
  </si>
  <si>
    <t>GCTBRN018-Hisoka</t>
  </si>
  <si>
    <t>GCTBRN019-Temo</t>
  </si>
  <si>
    <t xml:space="preserve">GCTBRN020-Bikou </t>
  </si>
  <si>
    <t>GCTBRN021-Tenchi</t>
  </si>
  <si>
    <t>GCTBRN022- Ancestor Spirit</t>
  </si>
  <si>
    <t>GCTBRN023-Nighwing swarm</t>
  </si>
  <si>
    <t xml:space="preserve">GCTBRN024-Giant Eagle </t>
  </si>
  <si>
    <t>GCTBRN025-Ashinaga Tenaga</t>
  </si>
  <si>
    <t>GCTBRN026-Sojobo</t>
  </si>
  <si>
    <t>GCTBRN027-Kami's of choking fog &amp; blighted Earth</t>
  </si>
  <si>
    <t>GCTBRN028-Lesser Kami's of the Evening flame</t>
  </si>
  <si>
    <t>GCTBRN029-Lesser Kami's of the Strong West Wind</t>
  </si>
  <si>
    <t>GCTBRN030-Lesser Kami's of the Morning Dew</t>
  </si>
  <si>
    <t xml:space="preserve">GCTBRN031 - Karu </t>
  </si>
  <si>
    <t>GCTBRN032 - The Brotherhood</t>
  </si>
  <si>
    <t>GCTBRN033 - Kami of Tempered Iron</t>
  </si>
  <si>
    <t>GCTBRN034 - Eaglesof the Jwar Isles</t>
  </si>
  <si>
    <t xml:space="preserve">GCTBRN035- Ichiiro </t>
  </si>
  <si>
    <t xml:space="preserve">GCTBRN036 - Eldest Brother </t>
  </si>
  <si>
    <t>GCTBSC000- Open Rebellion (wolf Clan Box set)</t>
  </si>
  <si>
    <t>GCTBSC100- Tanaka Kazuo &amp; Heir</t>
  </si>
  <si>
    <t xml:space="preserve">GCTBSC002 - Shiho Hiroto - the Black eagle </t>
  </si>
  <si>
    <t xml:space="preserve">GCTBSC001 - Shiho Clan Starter set </t>
  </si>
  <si>
    <t xml:space="preserve">GCTBSC003 -  Shiho Keita </t>
  </si>
  <si>
    <t>GCTBSC004 - Maki</t>
  </si>
  <si>
    <t>GCTBSC005 - Loyal Yarimen</t>
  </si>
  <si>
    <t>GCTBSC006 - Heimin</t>
  </si>
  <si>
    <t>GCTBSC007- Shiho Shota</t>
  </si>
  <si>
    <t>GCTBSC008 - Loyal Kyudoka</t>
  </si>
  <si>
    <t>GCTBSM001/19- Silvermoon starter set</t>
  </si>
  <si>
    <t xml:space="preserve">GCTBSM002-Harukichi </t>
  </si>
  <si>
    <t xml:space="preserve">GCTBSM003-Manu </t>
  </si>
  <si>
    <t>GCTBSM004-Tsubaki</t>
  </si>
  <si>
    <t>GCTBSM005-Wasupu &amp;Senpu</t>
  </si>
  <si>
    <t>GCTBSM006-Sukuratchi &amp; animals</t>
  </si>
  <si>
    <t xml:space="preserve">GCTBSM007-Fitiaumua </t>
  </si>
  <si>
    <t>GCTBSM010-Kyoaku-Han</t>
  </si>
  <si>
    <t>GCTBSM011-Old Zo</t>
  </si>
  <si>
    <t>GCTBSM012-Saki</t>
  </si>
  <si>
    <t xml:space="preserve">GCTBSM013-Oda &amp; Tautolu </t>
  </si>
  <si>
    <t>GCTBSM014-Hanami</t>
  </si>
  <si>
    <t>GCTBSM015- Sukoshi &amp; Nomi</t>
  </si>
  <si>
    <t>GCTBSM016- Dafukaia</t>
  </si>
  <si>
    <t>GCTBSM017-Honoka &amp; Hakushi</t>
  </si>
  <si>
    <t xml:space="preserve">GCTBSM019-Rakki </t>
  </si>
  <si>
    <t>GCTBSM020-Malosi</t>
  </si>
  <si>
    <t xml:space="preserve">GCTBSM021-Misao </t>
  </si>
  <si>
    <t>GCTBSM022-Pit Dogs</t>
  </si>
  <si>
    <t>GCTBSM023- Kaede</t>
  </si>
  <si>
    <t xml:space="preserve">GCTBSM024-Fai-Ginn </t>
  </si>
  <si>
    <t>GCTBSM025-Giichi</t>
  </si>
  <si>
    <t>GCTBSM026- Yokozuna Akashi</t>
  </si>
  <si>
    <t xml:space="preserve">GCTBSM027 - Ayame </t>
  </si>
  <si>
    <t>GCTBSM028 - Jum</t>
  </si>
  <si>
    <t>GCTBSW001/19-The Savage wave starter set</t>
  </si>
  <si>
    <t>GCTBSW002-Bobata  the Bell Ringer</t>
  </si>
  <si>
    <t>GCTBSW003-Wu-Zang</t>
  </si>
  <si>
    <t>GCTBSW004-Waka the Rampager</t>
  </si>
  <si>
    <t>GCTBSW005-Okina &amp; Oto</t>
  </si>
  <si>
    <t>GCTBSW006-Kemono &amp; Ushi</t>
  </si>
  <si>
    <t>GCTBSW007-Tra-Peng</t>
  </si>
  <si>
    <t>GCTBSW008-The Nian</t>
  </si>
  <si>
    <t xml:space="preserve">GCTBSW009-Oni Slave </t>
  </si>
  <si>
    <t>GCTBSW010-Kano</t>
  </si>
  <si>
    <t xml:space="preserve">GCTBSW012-Uk-Kang </t>
  </si>
  <si>
    <t>GCTBSW013-Boba</t>
  </si>
  <si>
    <t>GCTBSW014-Jun</t>
  </si>
  <si>
    <t>GCTBSW015-Giant Cave Bat</t>
  </si>
  <si>
    <t>GCTBSW016-Zung Fu</t>
  </si>
  <si>
    <t>GCTBSW018-Tribal Brute</t>
  </si>
  <si>
    <t>GCTBSW019-Yusha the Vindictive</t>
  </si>
  <si>
    <t xml:space="preserve">GCTBSW020-Kaihei, Alpha </t>
  </si>
  <si>
    <t xml:space="preserve">GCTBSW021-Kaihei </t>
  </si>
  <si>
    <t>GCTBSW022- Rashka the Devastator</t>
  </si>
  <si>
    <t>GCTBSW023-Rinsho</t>
  </si>
  <si>
    <t>GCTBSW026-Bakemono Boomers</t>
  </si>
  <si>
    <t>GCTBSW027-Bakemono Beast Rider</t>
  </si>
  <si>
    <t>GCTBSW028-Xi-Han &amp; Zoo</t>
  </si>
  <si>
    <t>GCTBSW029-Goro</t>
  </si>
  <si>
    <t>GCTBSW030-Trak</t>
  </si>
  <si>
    <t>GCTBSW031-Kokoro the Harvester</t>
  </si>
  <si>
    <t>GCTBSW032-Onyomi</t>
  </si>
  <si>
    <t xml:space="preserve">GCTBSW033 - Ook </t>
  </si>
  <si>
    <t>GCTBTD001/19-Tengu starter</t>
  </si>
  <si>
    <t xml:space="preserve">GCTBTD001/A-Zenkibo </t>
  </si>
  <si>
    <t xml:space="preserve">GCTBTD001/B-Taliriktug </t>
  </si>
  <si>
    <t xml:space="preserve">GCTBTD001/C-Kotenbo </t>
  </si>
  <si>
    <t xml:space="preserve">GCTBTD001/D-Nuniq </t>
  </si>
  <si>
    <t xml:space="preserve">GCTBTD001/E-Tarobo </t>
  </si>
  <si>
    <t>GCTBTD003-Hilltribe warrior</t>
  </si>
  <si>
    <t>GCTBTD004-Zephyr Guard</t>
  </si>
  <si>
    <t>GCTBTD005-Buzenbo</t>
  </si>
  <si>
    <t>GCTBTD006-Sanjakubo</t>
  </si>
  <si>
    <t>GCTBTD007-Ryuhobo</t>
  </si>
  <si>
    <t>GCTBTD009-Hokibo</t>
  </si>
  <si>
    <t>GCTBTD010-Blue Gale Scout</t>
  </si>
  <si>
    <t xml:space="preserve">GCTBTD011-Qimmiq </t>
  </si>
  <si>
    <t>GCTBTD012-Naigubu</t>
  </si>
  <si>
    <t>GCTBTD013 -Kanut</t>
  </si>
  <si>
    <t>GCTBTD014-Maniitok</t>
  </si>
  <si>
    <t>GCTBTD016-Jirobo</t>
  </si>
  <si>
    <t>GCTBTD017-Convocation of Eagles</t>
  </si>
  <si>
    <t>GCTBTD018-Hazkabo</t>
  </si>
  <si>
    <t xml:space="preserve">GCTBTD019-Hirobo </t>
  </si>
  <si>
    <t>GCTBTD020-Haiatake Guard</t>
  </si>
  <si>
    <t>GCTBTD021- Hilltribe Tracker</t>
  </si>
  <si>
    <t>GCTBTD022-Amaruq</t>
  </si>
  <si>
    <t>GCTBTD023-Oshibe</t>
  </si>
  <si>
    <t>GCTBTR001-The Temple of Roh-Kan starter set</t>
  </si>
  <si>
    <t>GCTBTR002-Kota &amp; Kota-Fox form</t>
  </si>
  <si>
    <t>GCTBTR003-Aiko &amp; Silverback</t>
  </si>
  <si>
    <t>GCTBTR004-Shisa</t>
  </si>
  <si>
    <t>GCTBTR005-Riku</t>
  </si>
  <si>
    <t>GCTBTR006-Koji &amp; Koji's pack</t>
  </si>
  <si>
    <t>GCTBTR007-Hotaru</t>
  </si>
  <si>
    <t>GCTBTR008-Master Po</t>
  </si>
  <si>
    <t>GCTBTR010-Kintaru</t>
  </si>
  <si>
    <t xml:space="preserve">GCTBTR012-Kawa No Rojin </t>
  </si>
  <si>
    <t>GCTBTR014-Fisherman of Rokan</t>
  </si>
  <si>
    <t xml:space="preserve">GCTBTR015-Suchiro </t>
  </si>
  <si>
    <t>GCTBTR018-Tsutsumi</t>
  </si>
  <si>
    <t>GCTBTR019- Hisao</t>
  </si>
  <si>
    <t>GCTBTR020-Seiji</t>
  </si>
  <si>
    <t>GCTBTR022-Master Akari</t>
  </si>
  <si>
    <t xml:space="preserve">GCTBTR023-Kaito </t>
  </si>
  <si>
    <t>GCTBTR024-Kyuubi</t>
  </si>
  <si>
    <t>GCTBTR026-Oki Shisa</t>
  </si>
  <si>
    <t>GCTBTR027-Master Enos</t>
  </si>
  <si>
    <t>GCTBTR028-Yuuki</t>
  </si>
  <si>
    <t>GCTBTR029 -Kira</t>
  </si>
  <si>
    <t>GCTBTR030-Kuma</t>
  </si>
  <si>
    <t>GCTBTR032- Ume</t>
  </si>
  <si>
    <t>GCTBTR033- Haru</t>
  </si>
  <si>
    <t>GCTBTR034-kosuke</t>
  </si>
  <si>
    <t>GCTBTR035-Mater Koju</t>
  </si>
  <si>
    <t>GCTBTR036-Taiki &amp; Niseru</t>
  </si>
  <si>
    <t>RRP EUR</t>
  </si>
  <si>
    <t>Fool's Gold</t>
  </si>
  <si>
    <t>WYR23812</t>
  </si>
  <si>
    <t>WYR23904</t>
  </si>
  <si>
    <t>WYR23922</t>
  </si>
  <si>
    <t>WYR23912</t>
  </si>
  <si>
    <t>WYR23910</t>
  </si>
  <si>
    <t>WYR23928</t>
  </si>
  <si>
    <t>WYR40012</t>
  </si>
  <si>
    <t>WYR11601</t>
  </si>
  <si>
    <t>WYR40301</t>
  </si>
  <si>
    <t>WYR40351</t>
  </si>
  <si>
    <t>Item Code</t>
  </si>
  <si>
    <t>TOS Starter: The Guild vs Court of Two</t>
  </si>
  <si>
    <t>WYR23913</t>
  </si>
  <si>
    <t>Hidden Allegiances</t>
  </si>
  <si>
    <t>Seeking the Blade</t>
  </si>
  <si>
    <t>WYR23923</t>
  </si>
  <si>
    <t>WYR23921</t>
  </si>
  <si>
    <t>WYR23914</t>
  </si>
  <si>
    <t>Monstrous</t>
  </si>
  <si>
    <t>They All Fall Down</t>
  </si>
  <si>
    <t>WYR23433</t>
  </si>
  <si>
    <t>Neverborn Starter Box</t>
  </si>
  <si>
    <t>WYR23915</t>
  </si>
  <si>
    <t>WYR23924</t>
  </si>
  <si>
    <t>WYR23925</t>
  </si>
  <si>
    <t>Protected Domain</t>
  </si>
  <si>
    <t>Self-Made</t>
  </si>
  <si>
    <t>All The World's A Stage</t>
  </si>
  <si>
    <t>Tortoise and Hare Twisted Alternatives</t>
  </si>
  <si>
    <t>Puppet Apocalypse Twisted Alternatives</t>
  </si>
  <si>
    <t>A Twisted Tale</t>
  </si>
  <si>
    <t>Best Kept Secrets</t>
  </si>
  <si>
    <t>Realm Beyond</t>
  </si>
  <si>
    <t>Remade and Reforged</t>
  </si>
  <si>
    <t>Embrace The Ember</t>
  </si>
  <si>
    <t>Behind The Trigger</t>
  </si>
  <si>
    <t>Bayou Starter Box</t>
  </si>
  <si>
    <t>Explorer's Society Faction Book</t>
  </si>
  <si>
    <t>Iconic Fate Deck</t>
  </si>
  <si>
    <t>Malifaux Burns</t>
  </si>
  <si>
    <t>Thrace</t>
  </si>
  <si>
    <t>Binh Nguyen</t>
  </si>
  <si>
    <t>MINIMOTO CLAN</t>
  </si>
  <si>
    <t>CULT OF YUREI</t>
  </si>
  <si>
    <t>ITO CLAN</t>
  </si>
  <si>
    <t>JUNG PIRATES</t>
  </si>
  <si>
    <t>PREFECTURE OF RYU</t>
  </si>
  <si>
    <t>SAVAGE WAVE</t>
  </si>
  <si>
    <t>SILVERMOON SYNDICATE</t>
  </si>
  <si>
    <t>SHADOW WIND CLAN</t>
  </si>
  <si>
    <t>SHIHO CLAN</t>
  </si>
  <si>
    <t>RONIN &amp; KAMI</t>
  </si>
  <si>
    <t>THE DESCENSION</t>
  </si>
  <si>
    <t>FACTION DICE SETS</t>
  </si>
  <si>
    <t>FACTION SPECIAL CARD DECKS</t>
  </si>
  <si>
    <t>THE OTHER SIDE</t>
  </si>
  <si>
    <t>THROUGH THE BREACH</t>
  </si>
  <si>
    <t>MALIFAUX ALTERNATIVES &amp; CROSS-FACTIONS BOXES</t>
  </si>
  <si>
    <t>THE EXPLORERS SOCIETY</t>
  </si>
  <si>
    <t>TEN THUNDERS</t>
  </si>
  <si>
    <t>BAYOU</t>
  </si>
  <si>
    <t>OUTCASTS</t>
  </si>
  <si>
    <t>NEVERBORN</t>
  </si>
  <si>
    <t>ARCANISTS</t>
  </si>
  <si>
    <t>RESURRECTIONISTS</t>
  </si>
  <si>
    <t>THE GUILD</t>
  </si>
  <si>
    <t>GAMING ACCESSORIES</t>
  </si>
  <si>
    <t>Ars Manufactorea di Faglia Alessandro</t>
  </si>
  <si>
    <t>Via Vittorio Veneto 69 - 25128 Brescia (BS) - ITALY</t>
  </si>
  <si>
    <t>info@ars-manufactorea.com</t>
  </si>
  <si>
    <t>+39 030 38 20 29</t>
  </si>
  <si>
    <t xml:space="preserve">                     VAT IT03182120984</t>
  </si>
  <si>
    <t>TOTAL</t>
  </si>
  <si>
    <t>Wyrd Games</t>
  </si>
  <si>
    <t>GCT Studios</t>
  </si>
  <si>
    <t>NEW!</t>
  </si>
  <si>
    <t>Range</t>
  </si>
  <si>
    <t>Shipping</t>
  </si>
  <si>
    <t>TEMPLE OF RO-KAN</t>
  </si>
  <si>
    <t>BUSHIDO ESSENTIALS</t>
  </si>
  <si>
    <t>UPCOMING</t>
  </si>
  <si>
    <t>GCTBCY035- Shokuji &amp; Gluttony</t>
  </si>
  <si>
    <t>GCTBIC038- Ito Koburai</t>
  </si>
  <si>
    <t>GCTBMC015-Yuyokuma</t>
  </si>
  <si>
    <t xml:space="preserve">GCTBSW034 - Yami'mure </t>
  </si>
  <si>
    <t>GCTBSC009 - Shiho Misaki</t>
  </si>
  <si>
    <t>GCTBTD023-Kukibo</t>
  </si>
  <si>
    <t>812152030725</t>
  </si>
  <si>
    <t>812152030732</t>
  </si>
  <si>
    <t>812152030695</t>
  </si>
  <si>
    <t>812152030749</t>
  </si>
  <si>
    <t>812152031159</t>
  </si>
  <si>
    <t>812152032361</t>
  </si>
  <si>
    <t>812152032132</t>
  </si>
  <si>
    <t>812152032125</t>
  </si>
  <si>
    <t>812152032118</t>
  </si>
  <si>
    <t>812152030756</t>
  </si>
  <si>
    <t>812152031500</t>
  </si>
  <si>
    <t>812152032156</t>
  </si>
  <si>
    <t>812152031494</t>
  </si>
  <si>
    <t>812152031081</t>
  </si>
  <si>
    <t>812152032149</t>
  </si>
  <si>
    <t>812152032385</t>
  </si>
  <si>
    <t>812152032422</t>
  </si>
  <si>
    <t>812152031067</t>
  </si>
  <si>
    <t>812152031913</t>
  </si>
  <si>
    <t>812152032392</t>
  </si>
  <si>
    <t>812152032415</t>
  </si>
  <si>
    <t>812152032408</t>
  </si>
  <si>
    <t>812152031074</t>
  </si>
  <si>
    <t>812152031760</t>
  </si>
  <si>
    <t>812152032378</t>
  </si>
  <si>
    <t>812152030671</t>
  </si>
  <si>
    <t>812152030763</t>
  </si>
  <si>
    <t>812152031210</t>
  </si>
  <si>
    <t>812152032453</t>
  </si>
  <si>
    <t>812152032446</t>
  </si>
  <si>
    <t>812152032439</t>
  </si>
  <si>
    <t>812152030770</t>
  </si>
  <si>
    <t>812152032170</t>
  </si>
  <si>
    <t>812152031135</t>
  </si>
  <si>
    <t>812152030787</t>
  </si>
  <si>
    <t>812152031555</t>
  </si>
  <si>
    <t>812152031851</t>
  </si>
  <si>
    <t>812152031517</t>
  </si>
  <si>
    <t>812152031111</t>
  </si>
  <si>
    <t>812152032163</t>
  </si>
  <si>
    <t>812152031562</t>
  </si>
  <si>
    <t>812152032460</t>
  </si>
  <si>
    <t>812152031944</t>
  </si>
  <si>
    <t>812152031777</t>
  </si>
  <si>
    <t>812152031784</t>
  </si>
  <si>
    <t>812152031807</t>
  </si>
  <si>
    <t>812152031814</t>
  </si>
  <si>
    <t>812152031548</t>
  </si>
  <si>
    <t>812152031791</t>
  </si>
  <si>
    <t>812152032774</t>
  </si>
  <si>
    <t>812152031128</t>
  </si>
  <si>
    <t>812152031098</t>
  </si>
  <si>
    <t>812152032477</t>
  </si>
  <si>
    <t>812152031937</t>
  </si>
  <si>
    <t>812152031104</t>
  </si>
  <si>
    <t>812152031586</t>
  </si>
  <si>
    <t>812152032194</t>
  </si>
  <si>
    <t>812152031258</t>
  </si>
  <si>
    <t>812152031593</t>
  </si>
  <si>
    <t>812152032200</t>
  </si>
  <si>
    <t>812152032217</t>
  </si>
  <si>
    <t>812152032187</t>
  </si>
  <si>
    <t>812152030688</t>
  </si>
  <si>
    <t>812152030824</t>
  </si>
  <si>
    <t>812152031845</t>
  </si>
  <si>
    <t>812152031968</t>
  </si>
  <si>
    <t>812152031975</t>
  </si>
  <si>
    <t>812152032484</t>
  </si>
  <si>
    <t>812152031579</t>
  </si>
  <si>
    <t>812152031838</t>
  </si>
  <si>
    <t>812152031982</t>
  </si>
  <si>
    <t>812152032323</t>
  </si>
  <si>
    <t>812152031999</t>
  </si>
  <si>
    <t>812152032002</t>
  </si>
  <si>
    <t>812152030817</t>
  </si>
  <si>
    <t>812152030701</t>
  </si>
  <si>
    <t>812152031036</t>
  </si>
  <si>
    <t>812152030800</t>
  </si>
  <si>
    <t>813856015674</t>
  </si>
  <si>
    <t>812152030794</t>
  </si>
  <si>
    <t>812152030831</t>
  </si>
  <si>
    <t>812152031227</t>
  </si>
  <si>
    <t>812152030848</t>
  </si>
  <si>
    <t>812152031166</t>
  </si>
  <si>
    <t>812152032514</t>
  </si>
  <si>
    <t>812152031302</t>
  </si>
  <si>
    <t>812152030855</t>
  </si>
  <si>
    <t>812152031609</t>
  </si>
  <si>
    <t>812152032491</t>
  </si>
  <si>
    <t>812152032507</t>
  </si>
  <si>
    <t>812152031180</t>
  </si>
  <si>
    <t>812152032019</t>
  </si>
  <si>
    <t>812152031869</t>
  </si>
  <si>
    <t>812152031265</t>
  </si>
  <si>
    <t>812152031272</t>
  </si>
  <si>
    <t>812152031142</t>
  </si>
  <si>
    <t>812152032231</t>
  </si>
  <si>
    <t>812152032248</t>
  </si>
  <si>
    <t>812152032330</t>
  </si>
  <si>
    <t>812152033238</t>
  </si>
  <si>
    <t>812152031852</t>
  </si>
  <si>
    <t>812152031616</t>
  </si>
  <si>
    <t>812152031241</t>
  </si>
  <si>
    <t>812152031319</t>
  </si>
  <si>
    <t>812152031623</t>
  </si>
  <si>
    <t>812152032743</t>
  </si>
  <si>
    <t>812152032224</t>
  </si>
  <si>
    <t>812152031296</t>
  </si>
  <si>
    <t>812152031289</t>
  </si>
  <si>
    <t>812152032538</t>
  </si>
  <si>
    <t>812152032521</t>
  </si>
  <si>
    <t>812152030879</t>
  </si>
  <si>
    <t>812152030886</t>
  </si>
  <si>
    <t>812152031234</t>
  </si>
  <si>
    <t>812152030862</t>
  </si>
  <si>
    <t>812152030893</t>
  </si>
  <si>
    <t>812152032576</t>
  </si>
  <si>
    <t>812152032545</t>
  </si>
  <si>
    <t>812152032965</t>
  </si>
  <si>
    <t>812152032064</t>
  </si>
  <si>
    <t>812152032583</t>
  </si>
  <si>
    <t>812152032255</t>
  </si>
  <si>
    <t>812152031661</t>
  </si>
  <si>
    <t>812152031654</t>
  </si>
  <si>
    <t>812152031326</t>
  </si>
  <si>
    <t>812152030909</t>
  </si>
  <si>
    <t>812152030718</t>
  </si>
  <si>
    <t>812152032590</t>
  </si>
  <si>
    <t>812152032606</t>
  </si>
  <si>
    <t>812152032569</t>
  </si>
  <si>
    <t>812152032057</t>
  </si>
  <si>
    <t>812152031630</t>
  </si>
  <si>
    <t>812152032347</t>
  </si>
  <si>
    <t>812152031876</t>
  </si>
  <si>
    <t>812152032262</t>
  </si>
  <si>
    <t>812152032040</t>
  </si>
  <si>
    <t>812152032798</t>
  </si>
  <si>
    <t>812152031647</t>
  </si>
  <si>
    <t>812152032552</t>
  </si>
  <si>
    <t>812152031173</t>
  </si>
  <si>
    <t>812152032286</t>
  </si>
  <si>
    <t>812152031685</t>
  </si>
  <si>
    <t>812152031364</t>
  </si>
  <si>
    <t>812152032651</t>
  </si>
  <si>
    <t>812152032279</t>
  </si>
  <si>
    <t>812152031678</t>
  </si>
  <si>
    <t>812152030954</t>
  </si>
  <si>
    <t>812152031357</t>
  </si>
  <si>
    <t>812152031197</t>
  </si>
  <si>
    <t>812152031692</t>
  </si>
  <si>
    <t>812152032675</t>
  </si>
  <si>
    <t>812152031708</t>
  </si>
  <si>
    <t>812152032644</t>
  </si>
  <si>
    <t>812152032637</t>
  </si>
  <si>
    <t>812152032668</t>
  </si>
  <si>
    <t>812152031883</t>
  </si>
  <si>
    <t>812152032088</t>
  </si>
  <si>
    <t>812152032071</t>
  </si>
  <si>
    <t>812152032095</t>
  </si>
  <si>
    <t>812152031715</t>
  </si>
  <si>
    <t>812152031340</t>
  </si>
  <si>
    <t>812152031333</t>
  </si>
  <si>
    <t>812152032767</t>
  </si>
  <si>
    <t>812152031371</t>
  </si>
  <si>
    <t>812152031388</t>
  </si>
  <si>
    <t>812152031395</t>
  </si>
  <si>
    <t>812152030923</t>
  </si>
  <si>
    <t>812152030947</t>
  </si>
  <si>
    <t>812152031043</t>
  </si>
  <si>
    <t>812152032613</t>
  </si>
  <si>
    <t>812152032620</t>
  </si>
  <si>
    <t>812152030916</t>
  </si>
  <si>
    <t>812152030930</t>
  </si>
  <si>
    <t>812152033085</t>
  </si>
  <si>
    <t>812152030565</t>
  </si>
  <si>
    <t>812152032705</t>
  </si>
  <si>
    <t>812152032699</t>
  </si>
  <si>
    <t>812152032729</t>
  </si>
  <si>
    <t>812152030985</t>
  </si>
  <si>
    <t>812152030992</t>
  </si>
  <si>
    <t>812152031456</t>
  </si>
  <si>
    <t>812152032293</t>
  </si>
  <si>
    <t>812152032736</t>
  </si>
  <si>
    <t>812152032316</t>
  </si>
  <si>
    <t>812152031401</t>
  </si>
  <si>
    <t>812152031005</t>
  </si>
  <si>
    <t>812152032682</t>
  </si>
  <si>
    <t>812152031890</t>
  </si>
  <si>
    <t>812152032712</t>
  </si>
  <si>
    <t>812152031050</t>
  </si>
  <si>
    <t>812152031739</t>
  </si>
  <si>
    <t>812152031746</t>
  </si>
  <si>
    <t>812152032101</t>
  </si>
  <si>
    <t>812152031753</t>
  </si>
  <si>
    <t>812152031906</t>
  </si>
  <si>
    <t>812152032309</t>
  </si>
  <si>
    <t>812152032750</t>
  </si>
  <si>
    <t>812152032781</t>
  </si>
  <si>
    <t>812152032804</t>
  </si>
  <si>
    <t>812152031418</t>
  </si>
  <si>
    <t>812152031425</t>
  </si>
  <si>
    <t>812152031463</t>
  </si>
  <si>
    <t>812152031432</t>
  </si>
  <si>
    <t>812152031449</t>
  </si>
  <si>
    <t>812152031470</t>
  </si>
  <si>
    <t>812152030961</t>
  </si>
  <si>
    <t>812152030978</t>
  </si>
  <si>
    <t>812152032934</t>
  </si>
  <si>
    <t>812152032996</t>
  </si>
  <si>
    <t>812152033016</t>
  </si>
  <si>
    <t>812152033078</t>
  </si>
  <si>
    <t>812152033177</t>
  </si>
  <si>
    <t>812152033146</t>
  </si>
  <si>
    <t>812152033023</t>
  </si>
  <si>
    <t>812152032941</t>
  </si>
  <si>
    <t>812152032958</t>
  </si>
  <si>
    <t>812152032972</t>
  </si>
  <si>
    <t>812152033009</t>
  </si>
  <si>
    <t>812152032989</t>
  </si>
  <si>
    <t>812152033054</t>
  </si>
  <si>
    <t>812152033047</t>
  </si>
  <si>
    <t>812152033061</t>
  </si>
  <si>
    <t>812152033108</t>
  </si>
  <si>
    <t>812152033115</t>
  </si>
  <si>
    <t>812152033122</t>
  </si>
  <si>
    <t>812152033160</t>
  </si>
  <si>
    <t>812152033191</t>
  </si>
  <si>
    <t>812152033092</t>
  </si>
  <si>
    <t>812152033153</t>
  </si>
  <si>
    <t>812152033184</t>
  </si>
  <si>
    <t>812152033139</t>
  </si>
  <si>
    <t>812152033405</t>
  </si>
  <si>
    <t>812152033368</t>
  </si>
  <si>
    <t>812152033382</t>
  </si>
  <si>
    <t>812152033399</t>
  </si>
  <si>
    <t>812152033429</t>
  </si>
  <si>
    <t>812152033597</t>
  </si>
  <si>
    <t>812152033245</t>
  </si>
  <si>
    <t>812152031203</t>
  </si>
  <si>
    <t>812152033672</t>
  </si>
  <si>
    <t>812152033351</t>
  </si>
  <si>
    <t>812152033290</t>
  </si>
  <si>
    <t>812152033306</t>
  </si>
  <si>
    <t>812152030299</t>
  </si>
  <si>
    <t>812152030046</t>
  </si>
  <si>
    <t>812152030428</t>
  </si>
  <si>
    <t>812152030121</t>
  </si>
  <si>
    <t>812152030220</t>
  </si>
  <si>
    <t>812152030183</t>
  </si>
  <si>
    <t>812152030244</t>
  </si>
  <si>
    <t>812152030237</t>
  </si>
  <si>
    <t>812152030282</t>
  </si>
  <si>
    <t>812152030190</t>
  </si>
  <si>
    <t>812152030251</t>
  </si>
  <si>
    <t>812152030206</t>
  </si>
  <si>
    <t>812152030213</t>
  </si>
  <si>
    <t>812152030268</t>
  </si>
  <si>
    <t>812152030459</t>
  </si>
  <si>
    <t>812152030497</t>
  </si>
  <si>
    <t>812152030473</t>
  </si>
  <si>
    <t>812152030442</t>
  </si>
  <si>
    <t>812152030503</t>
  </si>
  <si>
    <t>812152030466</t>
  </si>
  <si>
    <t>812152030534</t>
  </si>
  <si>
    <t>812152030510</t>
  </si>
  <si>
    <t>812152030435</t>
  </si>
  <si>
    <t>812152030350</t>
  </si>
  <si>
    <t>812152030336</t>
  </si>
  <si>
    <t>812152030367</t>
  </si>
  <si>
    <t>812152030312</t>
  </si>
  <si>
    <t>812152030398</t>
  </si>
  <si>
    <t>812152030411</t>
  </si>
  <si>
    <t>812152030381</t>
  </si>
  <si>
    <t>812152030305</t>
  </si>
  <si>
    <t>812152030329</t>
  </si>
  <si>
    <t>812152030374</t>
  </si>
  <si>
    <t>812152030343</t>
  </si>
  <si>
    <t>812152030404</t>
  </si>
  <si>
    <t>812152030091</t>
  </si>
  <si>
    <t>812152030107</t>
  </si>
  <si>
    <t>812152030060</t>
  </si>
  <si>
    <t>812152030145</t>
  </si>
  <si>
    <t>812152030114</t>
  </si>
  <si>
    <t>812152030169</t>
  </si>
  <si>
    <t>812152030053</t>
  </si>
  <si>
    <t>812152030084</t>
  </si>
  <si>
    <t>812152030077</t>
  </si>
  <si>
    <t>812152030008</t>
  </si>
  <si>
    <t>812152030015</t>
  </si>
  <si>
    <t>812152030022</t>
  </si>
  <si>
    <t>812152030039</t>
  </si>
  <si>
    <t>9780997130430</t>
  </si>
  <si>
    <t>813856019382</t>
  </si>
  <si>
    <t>813856019375</t>
  </si>
  <si>
    <t>813856019399</t>
  </si>
  <si>
    <t>813856019405</t>
  </si>
  <si>
    <t>813856019412</t>
  </si>
  <si>
    <t>9781733162753</t>
  </si>
  <si>
    <t>9781733162746</t>
  </si>
  <si>
    <t>9781733162739</t>
  </si>
  <si>
    <t>9781733162760</t>
  </si>
  <si>
    <t>9781733162708</t>
  </si>
  <si>
    <t>9781733162722</t>
  </si>
  <si>
    <t>9781733162715</t>
  </si>
  <si>
    <t>813856013847</t>
  </si>
  <si>
    <t>9780997130485</t>
  </si>
  <si>
    <t>812152032897</t>
  </si>
  <si>
    <t>812152032880</t>
  </si>
  <si>
    <t>812152032873</t>
  </si>
  <si>
    <t>812152032866</t>
  </si>
  <si>
    <t>812152032903</t>
  </si>
  <si>
    <t>812152032859</t>
  </si>
  <si>
    <t>812152032927</t>
  </si>
  <si>
    <t>812152033207</t>
  </si>
  <si>
    <t>9781733162791</t>
  </si>
  <si>
    <t>81385601431</t>
  </si>
  <si>
    <t>812152030572</t>
  </si>
  <si>
    <t>812152030657</t>
  </si>
  <si>
    <t>812152032811</t>
  </si>
  <si>
    <t>812152033269</t>
  </si>
  <si>
    <t>9781735910918</t>
  </si>
  <si>
    <t>812152031722</t>
  </si>
  <si>
    <t>813856016589</t>
  </si>
  <si>
    <t>813856018514</t>
  </si>
  <si>
    <t>813856018521</t>
  </si>
  <si>
    <t>813856018538</t>
  </si>
  <si>
    <t>813856018545</t>
  </si>
  <si>
    <t>813856018552</t>
  </si>
  <si>
    <t>813856018569</t>
  </si>
  <si>
    <t>813856018576</t>
  </si>
  <si>
    <t>813856018583</t>
  </si>
  <si>
    <t>813856018590</t>
  </si>
  <si>
    <t>813856018736</t>
  </si>
  <si>
    <t>813856018743</t>
  </si>
  <si>
    <t>813856018750</t>
  </si>
  <si>
    <t>813856018767</t>
  </si>
  <si>
    <t>813856018774</t>
  </si>
  <si>
    <t>813856010754</t>
  </si>
  <si>
    <t>813856010778</t>
  </si>
  <si>
    <t>813856010808</t>
  </si>
  <si>
    <t>812152030138</t>
  </si>
  <si>
    <t>812152030480</t>
  </si>
  <si>
    <t>812152030527</t>
  </si>
  <si>
    <t>SCENERY &amp; BASES</t>
  </si>
  <si>
    <t>Wyrdscapes Asian Ruins 30MM</t>
  </si>
  <si>
    <t>Wyrdscapes Asian Ruins 40MM</t>
  </si>
  <si>
    <t>Wyrdscapes Asian Ruins 50MM Shinto Gate</t>
  </si>
  <si>
    <t>Wyrdscapes Asian Ruins 50MM Abandoned Shrine</t>
  </si>
  <si>
    <t>Wyrdscapes Asian Ruins 50MM Koi Bridge</t>
  </si>
  <si>
    <t>Wyrdscapes Abandoned Store</t>
  </si>
  <si>
    <t>Wyrdscapes Solarium</t>
  </si>
  <si>
    <t>Wyrdscapes Haunted Spires</t>
  </si>
  <si>
    <t>Wyrdscapes Pathways</t>
  </si>
  <si>
    <t>Wyrdscapes Makeshift Defenses</t>
  </si>
  <si>
    <t>UPC Code</t>
  </si>
  <si>
    <t>9780997130423</t>
  </si>
  <si>
    <t>Second Edition Core Rules</t>
  </si>
  <si>
    <t>813856015353</t>
  </si>
  <si>
    <t>813856015346</t>
  </si>
  <si>
    <t>8138560189798</t>
  </si>
  <si>
    <t>9780990589655</t>
  </si>
  <si>
    <t>9780990589624</t>
  </si>
  <si>
    <t>9780997130478</t>
  </si>
  <si>
    <t>9781735910901</t>
  </si>
  <si>
    <t>9780997130409</t>
  </si>
  <si>
    <t>9780990589662</t>
  </si>
  <si>
    <t>9780990589679</t>
  </si>
  <si>
    <t>9780997130416</t>
  </si>
  <si>
    <t>9780997130454</t>
  </si>
  <si>
    <t>9780997130461</t>
  </si>
  <si>
    <t>812152033252</t>
  </si>
  <si>
    <t>9781733162777</t>
  </si>
  <si>
    <t>9781733162784</t>
  </si>
  <si>
    <t>9780990589617</t>
  </si>
  <si>
    <t>9780990589631</t>
  </si>
  <si>
    <t>9780990589693</t>
  </si>
  <si>
    <t xml:space="preserve">New Arrivals are marked in green cells </t>
  </si>
  <si>
    <t>Upcoming products are marked in red</t>
  </si>
  <si>
    <t>UPC CODE</t>
  </si>
  <si>
    <t>614324559627</t>
  </si>
  <si>
    <t>614324559634</t>
  </si>
  <si>
    <t>614324559641</t>
  </si>
  <si>
    <t>614324559658</t>
  </si>
  <si>
    <t>614324559665</t>
  </si>
  <si>
    <t>614324559672</t>
  </si>
  <si>
    <t>614324559689</t>
  </si>
  <si>
    <t>614324559696</t>
  </si>
  <si>
    <t>614324559702</t>
  </si>
  <si>
    <t>614324559719</t>
  </si>
  <si>
    <t>614324559726</t>
  </si>
  <si>
    <t>610696166913</t>
  </si>
  <si>
    <t>610696166968</t>
  </si>
  <si>
    <t>610696167002</t>
  </si>
  <si>
    <t>610696167040</t>
  </si>
  <si>
    <t>610696167088</t>
  </si>
  <si>
    <t>610696167125</t>
  </si>
  <si>
    <t>610696167163</t>
  </si>
  <si>
    <t>610696167200</t>
  </si>
  <si>
    <t>610696167248</t>
  </si>
  <si>
    <t>700371923518</t>
  </si>
  <si>
    <t>700371923570</t>
  </si>
  <si>
    <t>700371923624</t>
  </si>
  <si>
    <t>700371923693</t>
  </si>
  <si>
    <t>700371923754</t>
  </si>
  <si>
    <t>700371923891</t>
  </si>
  <si>
    <t>700371923952</t>
  </si>
  <si>
    <t>700371924027</t>
  </si>
  <si>
    <t>700371924140</t>
  </si>
  <si>
    <t>700371924201</t>
  </si>
  <si>
    <t>654469516154</t>
  </si>
  <si>
    <t>700371924263</t>
  </si>
  <si>
    <t>700371924089</t>
  </si>
  <si>
    <t>654469516239</t>
  </si>
  <si>
    <t>654469516437</t>
  </si>
  <si>
    <t>654469516598</t>
  </si>
  <si>
    <t>614324559108</t>
  </si>
  <si>
    <t>614324559320</t>
  </si>
  <si>
    <t>614324559191</t>
  </si>
  <si>
    <t>614324559580</t>
  </si>
  <si>
    <t>614324559467</t>
  </si>
  <si>
    <t>610696167262</t>
  </si>
  <si>
    <t>610696167279</t>
  </si>
  <si>
    <t>610696167286</t>
  </si>
  <si>
    <t>610696167293</t>
  </si>
  <si>
    <t>610696167316</t>
  </si>
  <si>
    <t>610696167323</t>
  </si>
  <si>
    <t>610696167330</t>
  </si>
  <si>
    <t>610696167347</t>
  </si>
  <si>
    <t>700371923426</t>
  </si>
  <si>
    <t>700371923488</t>
  </si>
  <si>
    <t>700371923549</t>
  </si>
  <si>
    <t>700371923709</t>
  </si>
  <si>
    <t>700371923761</t>
  </si>
  <si>
    <t>700371923938</t>
  </si>
  <si>
    <t>700371923969</t>
  </si>
  <si>
    <t>700371924034</t>
  </si>
  <si>
    <t>700371924096</t>
  </si>
  <si>
    <t>700371924157</t>
  </si>
  <si>
    <t>700371924218</t>
  </si>
  <si>
    <t>700371924287</t>
  </si>
  <si>
    <t>654469515751</t>
  </si>
  <si>
    <t>654469515935</t>
  </si>
  <si>
    <t>654469516246</t>
  </si>
  <si>
    <t>654469516444</t>
  </si>
  <si>
    <t>614324559061</t>
  </si>
  <si>
    <t>654469516604</t>
  </si>
  <si>
    <t>614324559184</t>
  </si>
  <si>
    <t>614324559269</t>
  </si>
  <si>
    <t>614324559825</t>
  </si>
  <si>
    <t>614324559900</t>
  </si>
  <si>
    <t>654469516390</t>
  </si>
  <si>
    <t>654469516406</t>
  </si>
  <si>
    <t>654469516468</t>
  </si>
  <si>
    <t>654469516451</t>
  </si>
  <si>
    <t>654469516314</t>
  </si>
  <si>
    <t>654469516321</t>
  </si>
  <si>
    <t>654469516338</t>
  </si>
  <si>
    <t>654469516352</t>
  </si>
  <si>
    <t>654469516369</t>
  </si>
  <si>
    <t>654469516376</t>
  </si>
  <si>
    <t>654469516383</t>
  </si>
  <si>
    <t>654469516536</t>
  </si>
  <si>
    <t>654469516628</t>
  </si>
  <si>
    <t>614324559207</t>
  </si>
  <si>
    <t>614324559252</t>
  </si>
  <si>
    <t>614324559382</t>
  </si>
  <si>
    <t>654469516611</t>
  </si>
  <si>
    <t>654469516475</t>
  </si>
  <si>
    <t>614324559740</t>
  </si>
  <si>
    <t>614324559757</t>
  </si>
  <si>
    <t>614324559818</t>
  </si>
  <si>
    <t>614324559979</t>
  </si>
  <si>
    <t>614324559597</t>
  </si>
  <si>
    <t>614324559245</t>
  </si>
  <si>
    <t>614324559290</t>
  </si>
  <si>
    <t>614324559306</t>
  </si>
  <si>
    <t>614324559405</t>
  </si>
  <si>
    <t>614324559504</t>
  </si>
  <si>
    <t>614324559511</t>
  </si>
  <si>
    <t>614324559528</t>
  </si>
  <si>
    <t>614324559535</t>
  </si>
  <si>
    <t>614324559542</t>
  </si>
  <si>
    <t>614324559559</t>
  </si>
  <si>
    <t>614324559566</t>
  </si>
  <si>
    <t>614324559917</t>
  </si>
  <si>
    <t>610696166999</t>
  </si>
  <si>
    <t>610696167033</t>
  </si>
  <si>
    <t>610696167071</t>
  </si>
  <si>
    <t>610696167156</t>
  </si>
  <si>
    <t>610696167194</t>
  </si>
  <si>
    <t>610696167231</t>
  </si>
  <si>
    <t>700371923501</t>
  </si>
  <si>
    <t>700371923563</t>
  </si>
  <si>
    <t>700371923617</t>
  </si>
  <si>
    <t>700371923716</t>
  </si>
  <si>
    <t>700371923778</t>
  </si>
  <si>
    <t>700371923976</t>
  </si>
  <si>
    <t>700371924102</t>
  </si>
  <si>
    <t>700371924164</t>
  </si>
  <si>
    <t>700371924225</t>
  </si>
  <si>
    <t>654469515744</t>
  </si>
  <si>
    <t>654469515911</t>
  </si>
  <si>
    <t>654469516048</t>
  </si>
  <si>
    <t>654469516055</t>
  </si>
  <si>
    <t>654469516062</t>
  </si>
  <si>
    <t>654469516079</t>
  </si>
  <si>
    <t>654469516086</t>
  </si>
  <si>
    <t>654469516093</t>
  </si>
  <si>
    <t>654469516109</t>
  </si>
  <si>
    <t>654469516253</t>
  </si>
  <si>
    <t>614324559030</t>
  </si>
  <si>
    <t>614324559337</t>
  </si>
  <si>
    <t>614324559122</t>
  </si>
  <si>
    <t>614324559443</t>
  </si>
  <si>
    <t>614324559924</t>
  </si>
  <si>
    <t>700371923907</t>
  </si>
  <si>
    <t>700371923983</t>
  </si>
  <si>
    <t>700371924041</t>
  </si>
  <si>
    <t>700371924119</t>
  </si>
  <si>
    <t>654469516482</t>
  </si>
  <si>
    <t>654469516567</t>
  </si>
  <si>
    <t>614324559092</t>
  </si>
  <si>
    <t>614324559009</t>
  </si>
  <si>
    <t>614324559016</t>
  </si>
  <si>
    <t>614324559023</t>
  </si>
  <si>
    <t>654469516659</t>
  </si>
  <si>
    <t>654469516666</t>
  </si>
  <si>
    <t>654469516673</t>
  </si>
  <si>
    <t>654469516680</t>
  </si>
  <si>
    <t>614324559085</t>
  </si>
  <si>
    <t>614324559283</t>
  </si>
  <si>
    <t>654469516543</t>
  </si>
  <si>
    <t>610696166906</t>
  </si>
  <si>
    <t>610696167118</t>
  </si>
  <si>
    <t>700371924270</t>
  </si>
  <si>
    <t>654469515768</t>
  </si>
  <si>
    <t>654469516284</t>
  </si>
  <si>
    <t>700371924133</t>
  </si>
  <si>
    <t>700371923808</t>
  </si>
  <si>
    <t>654469515713</t>
  </si>
  <si>
    <t>610696167217</t>
  </si>
  <si>
    <t>700371923587</t>
  </si>
  <si>
    <t>654469516642</t>
  </si>
  <si>
    <t>614324559610</t>
  </si>
  <si>
    <t>614324559764</t>
  </si>
  <si>
    <t>614324555971</t>
  </si>
  <si>
    <t>614324559788</t>
  </si>
  <si>
    <t>614324559856</t>
  </si>
  <si>
    <t>610696166937</t>
  </si>
  <si>
    <t>610696166944</t>
  </si>
  <si>
    <t>610696166982</t>
  </si>
  <si>
    <t>610696167026</t>
  </si>
  <si>
    <t>610696167064</t>
  </si>
  <si>
    <t>610696167101</t>
  </si>
  <si>
    <t>610696167149</t>
  </si>
  <si>
    <t>610696167187</t>
  </si>
  <si>
    <t>610696167224</t>
  </si>
  <si>
    <t>700371923495</t>
  </si>
  <si>
    <t>700371923556</t>
  </si>
  <si>
    <t>700371923600</t>
  </si>
  <si>
    <t>700371923730</t>
  </si>
  <si>
    <t>700371923792</t>
  </si>
  <si>
    <t>700371923914</t>
  </si>
  <si>
    <t>700371924003</t>
  </si>
  <si>
    <t>700371924065</t>
  </si>
  <si>
    <t>700371924188</t>
  </si>
  <si>
    <t>700371924249</t>
  </si>
  <si>
    <t>700371924300</t>
  </si>
  <si>
    <t>654469516123</t>
  </si>
  <si>
    <t>654469516178</t>
  </si>
  <si>
    <t>654469516260</t>
  </si>
  <si>
    <t>654469516574</t>
  </si>
  <si>
    <t>614324559146</t>
  </si>
  <si>
    <t>614324559276</t>
  </si>
  <si>
    <t>614324559412</t>
  </si>
  <si>
    <t>614324559832</t>
  </si>
  <si>
    <t>654469515973</t>
  </si>
  <si>
    <t>654469515980</t>
  </si>
  <si>
    <t>654469515997</t>
  </si>
  <si>
    <t>654469516000</t>
  </si>
  <si>
    <t>654469516413</t>
  </si>
  <si>
    <t>654469516512</t>
  </si>
  <si>
    <t>654469516635</t>
  </si>
  <si>
    <t>614324559115</t>
  </si>
  <si>
    <t>614324559399</t>
  </si>
  <si>
    <t>614324559450</t>
  </si>
  <si>
    <t>614324559573</t>
  </si>
  <si>
    <t>614324559801</t>
  </si>
  <si>
    <t>614324559863</t>
  </si>
  <si>
    <t>614324559870</t>
  </si>
  <si>
    <t>614324559887</t>
  </si>
  <si>
    <t>614324559894</t>
  </si>
  <si>
    <t>614324559931</t>
  </si>
  <si>
    <t>614324559962</t>
  </si>
  <si>
    <t>700371923655</t>
  </si>
  <si>
    <t>700371923662</t>
  </si>
  <si>
    <t>700371923679</t>
  </si>
  <si>
    <t>700371923686</t>
  </si>
  <si>
    <t>700371923723</t>
  </si>
  <si>
    <t>700371923785</t>
  </si>
  <si>
    <t>700371923884</t>
  </si>
  <si>
    <t>700371923990</t>
  </si>
  <si>
    <t>700371924058</t>
  </si>
  <si>
    <t>700371924126</t>
  </si>
  <si>
    <t>700371924171</t>
  </si>
  <si>
    <t>654469515737</t>
  </si>
  <si>
    <t>654469515928</t>
  </si>
  <si>
    <t>654469516116</t>
  </si>
  <si>
    <t>654469516161</t>
  </si>
  <si>
    <t>614324559078</t>
  </si>
  <si>
    <t>614324559139</t>
  </si>
  <si>
    <t>614324559177</t>
  </si>
  <si>
    <t>614324559313</t>
  </si>
  <si>
    <t>700371923945</t>
  </si>
  <si>
    <t>700371924232</t>
  </si>
  <si>
    <t>700371924294</t>
  </si>
  <si>
    <t>614324559795</t>
  </si>
  <si>
    <t>614324559849</t>
  </si>
  <si>
    <t>610696166883</t>
  </si>
  <si>
    <t>610696166920</t>
  </si>
  <si>
    <t>610696166975</t>
  </si>
  <si>
    <t>610696167019</t>
  </si>
  <si>
    <t>610696167057</t>
  </si>
  <si>
    <t>610696167095</t>
  </si>
  <si>
    <t>610696167132</t>
  </si>
  <si>
    <t>610696167170</t>
  </si>
  <si>
    <t>610696167255</t>
  </si>
  <si>
    <t>700371923525</t>
  </si>
  <si>
    <t>700371923631</t>
  </si>
  <si>
    <t>700371923747</t>
  </si>
  <si>
    <t>700371923921</t>
  </si>
  <si>
    <t>700371924010</t>
  </si>
  <si>
    <t>700371924072</t>
  </si>
  <si>
    <t>700371924195</t>
  </si>
  <si>
    <t>700371924256</t>
  </si>
  <si>
    <t>700371924317</t>
  </si>
  <si>
    <t>654469515720</t>
  </si>
  <si>
    <t>654469515942</t>
  </si>
  <si>
    <t>654469516147</t>
  </si>
  <si>
    <t>654469516208</t>
  </si>
  <si>
    <t>654469516529</t>
  </si>
  <si>
    <t>614324555902</t>
  </si>
  <si>
    <t>614324559054</t>
  </si>
  <si>
    <t>614324559160</t>
  </si>
  <si>
    <t>614324559368</t>
  </si>
  <si>
    <t>614324559955</t>
  </si>
  <si>
    <t>654469515782</t>
  </si>
  <si>
    <t>654469515799</t>
  </si>
  <si>
    <t>654469515805</t>
  </si>
  <si>
    <t>654469515812</t>
  </si>
  <si>
    <t>654469515829</t>
  </si>
  <si>
    <t>654469515836</t>
  </si>
  <si>
    <t>654469515843</t>
  </si>
  <si>
    <t>654469515850</t>
  </si>
  <si>
    <t>654469515867</t>
  </si>
  <si>
    <t>654469515874</t>
  </si>
  <si>
    <t>654469515898</t>
  </si>
  <si>
    <t>654469515904</t>
  </si>
  <si>
    <t>654469516130</t>
  </si>
  <si>
    <t>654469516185</t>
  </si>
  <si>
    <t>654469516192</t>
  </si>
  <si>
    <t>654469516277</t>
  </si>
  <si>
    <t>654469516420</t>
  </si>
  <si>
    <t>654469516505</t>
  </si>
  <si>
    <t>654469516581</t>
  </si>
  <si>
    <t>614324559153</t>
  </si>
  <si>
    <t>614324559214</t>
  </si>
  <si>
    <t>614324559344</t>
  </si>
  <si>
    <t>614324559375</t>
  </si>
  <si>
    <t>614324559948</t>
  </si>
  <si>
    <t>654469515775</t>
  </si>
  <si>
    <t>610696166852</t>
  </si>
  <si>
    <t>610696166876</t>
  </si>
  <si>
    <t>610696166869</t>
  </si>
  <si>
    <t>610696167309</t>
  </si>
  <si>
    <t>654469516291</t>
  </si>
  <si>
    <t>700371923648</t>
  </si>
  <si>
    <t>614324559221</t>
  </si>
  <si>
    <t>614324559498</t>
  </si>
  <si>
    <t>700371923822</t>
  </si>
  <si>
    <t>700371923860</t>
  </si>
  <si>
    <t>654469516307</t>
  </si>
  <si>
    <t>614324559238</t>
  </si>
  <si>
    <t>700371923839</t>
  </si>
  <si>
    <t>700371923846</t>
  </si>
  <si>
    <t>700371924393</t>
  </si>
  <si>
    <t>700371923877</t>
  </si>
  <si>
    <t>700371924386</t>
  </si>
  <si>
    <t>700371924379</t>
  </si>
  <si>
    <t>654469515706</t>
  </si>
  <si>
    <t>654469516222</t>
  </si>
  <si>
    <t>614324559481</t>
  </si>
  <si>
    <t>701318820136</t>
  </si>
  <si>
    <t>614324559993</t>
  </si>
  <si>
    <t>701318820174</t>
  </si>
  <si>
    <t>701318820150</t>
  </si>
  <si>
    <t>701318820143</t>
  </si>
  <si>
    <t>701318820167</t>
  </si>
  <si>
    <t>WYR30211</t>
  </si>
  <si>
    <t>Return to Innocence Penny Dreadful</t>
  </si>
  <si>
    <t>WYR23929</t>
  </si>
  <si>
    <t>Method to the Madness</t>
  </si>
  <si>
    <t>Mantain the Balance</t>
  </si>
  <si>
    <t>WYR23920</t>
  </si>
  <si>
    <t>WYR23907</t>
  </si>
  <si>
    <t>Bargains Made</t>
  </si>
  <si>
    <t>The Voyage Volume</t>
  </si>
  <si>
    <t>WYR30212</t>
  </si>
  <si>
    <t>WYR23911</t>
  </si>
  <si>
    <t>Showdown</t>
  </si>
  <si>
    <t>WYR23918</t>
  </si>
  <si>
    <t>Navigating Chaos</t>
  </si>
  <si>
    <t>Trade Secrets</t>
  </si>
  <si>
    <t>WYR23908</t>
  </si>
  <si>
    <t>Twisted: Don't Worry, Be Zappy</t>
  </si>
  <si>
    <t>Twisted: To Grandmother's House We Go</t>
  </si>
  <si>
    <t>WYR23931</t>
  </si>
  <si>
    <t>WYR23932</t>
  </si>
  <si>
    <t>WYR23917</t>
  </si>
  <si>
    <t>Hats Off</t>
  </si>
  <si>
    <t>WYR23909</t>
  </si>
  <si>
    <t>Forward and Back</t>
  </si>
  <si>
    <t>WYR23905</t>
  </si>
  <si>
    <t>Fates Entwined</t>
  </si>
  <si>
    <t>812152033030</t>
  </si>
  <si>
    <t>812152033412</t>
  </si>
  <si>
    <t>SPECIAL ORDERS</t>
  </si>
  <si>
    <t>PTOCY100 - Ikiryo</t>
  </si>
  <si>
    <t>PTOCY101 - Kato &amp; Marionette</t>
  </si>
  <si>
    <t>PTOCY102 - Armoured Kairai</t>
  </si>
  <si>
    <t>PTOCY103 - Kariai Farmer &amp; Militia</t>
  </si>
  <si>
    <t>PTOCY104 - Umeka</t>
  </si>
  <si>
    <t>PTOCY105 - Risu</t>
  </si>
  <si>
    <t>PTOCY106 - Ibara</t>
  </si>
  <si>
    <t>PTOCY107 - Minarai</t>
  </si>
  <si>
    <t>PTOIC100 - Isas</t>
  </si>
  <si>
    <t>PTOIC101 - Ishi</t>
  </si>
  <si>
    <t>PTOIC102 - Ito Kinu</t>
  </si>
  <si>
    <t>PTOJP100 - Jori</t>
  </si>
  <si>
    <t>PTOJP101 - Jung Tora</t>
  </si>
  <si>
    <t>PTOMC100 - Minimoto Yuji</t>
  </si>
  <si>
    <t>PTOMC101 - Hauru</t>
  </si>
  <si>
    <t>PTOMC102 - Masaema Aya</t>
  </si>
  <si>
    <t>PTOMC103 - Masaema Yoshinobu</t>
  </si>
  <si>
    <t>PTOMC104 - Raiko</t>
  </si>
  <si>
    <t>PTOPY100 - Takashi Hiro</t>
  </si>
  <si>
    <t>PTOPY101 - Hanso</t>
  </si>
  <si>
    <t>PTOPY102 - Minuro &amp; Ryu Yarimen</t>
  </si>
  <si>
    <t>PTOPY103 - Takashi Tetsuya</t>
  </si>
  <si>
    <t>PTOPY104 - Takashi Akira</t>
  </si>
  <si>
    <t>PTOPY105 - Ima</t>
  </si>
  <si>
    <t>PTOPY106 - Hiromasa</t>
  </si>
  <si>
    <t>PTOSW100 - Zuba the All Seeing</t>
  </si>
  <si>
    <t>PTOSW101 - Wei-Shu</t>
  </si>
  <si>
    <t>PTOSW102 - Ig</t>
  </si>
  <si>
    <t>PTOSW103 - Bakemono Spearman</t>
  </si>
  <si>
    <t>PTOSW104 - Bakemono Archer</t>
  </si>
  <si>
    <t>PTOSW105 - Bakemono Beater</t>
  </si>
  <si>
    <t>PTOSW106 - Bakemono Bushi</t>
  </si>
  <si>
    <t>PTOSW107 - Bakemono Raider</t>
  </si>
  <si>
    <t>PTOSM100 - Shonosuke</t>
  </si>
  <si>
    <t>PTOTR100 - Master Ekusa</t>
  </si>
  <si>
    <t>PTOTR101 - Kenko</t>
  </si>
  <si>
    <t>PTOTR102 - Yumi</t>
  </si>
  <si>
    <t>PTOTR103 - Atsuko &amp; Farmer of Ro-Kan</t>
  </si>
  <si>
    <t>PTOTR104 - Saruka</t>
  </si>
  <si>
    <t>PTOTR105 - Yim</t>
  </si>
  <si>
    <t>PTOTD100 - Hirohibo</t>
  </si>
  <si>
    <t>PTOTD101 - Shubo</t>
  </si>
  <si>
    <t>PTOTD102 - Seibo</t>
  </si>
  <si>
    <t>PTOTD103 - Narahobo</t>
  </si>
  <si>
    <t>PTOTD104 - Honbo</t>
  </si>
  <si>
    <t>PTORN001 - Batu &amp; Temujin</t>
  </si>
  <si>
    <t>PTORN002 - Khendish</t>
  </si>
  <si>
    <t>PTORN003 - Tru'pah</t>
  </si>
  <si>
    <t>PTORN004 - Two Lone Swordsmen</t>
  </si>
  <si>
    <t>PTORN005 - Shosu</t>
  </si>
  <si>
    <t>GCTBTR037-Botan</t>
  </si>
  <si>
    <t>GCTBSM029 - Satzuko</t>
  </si>
  <si>
    <t>GCTBPR040 - Satou Togai</t>
  </si>
  <si>
    <t>GCTBKK017 - Jinichi</t>
  </si>
  <si>
    <t>GCTBJP023 - Musa</t>
  </si>
  <si>
    <t>GCTBSC010 - Yoshitaka</t>
  </si>
  <si>
    <t>Subtotal Unit NET</t>
  </si>
  <si>
    <t>Subtotal Unit GROSS</t>
  </si>
  <si>
    <t>Subtotal NET</t>
  </si>
  <si>
    <t>Subtotal GROSS</t>
  </si>
  <si>
    <t>50% OFF</t>
  </si>
  <si>
    <t>NET</t>
  </si>
  <si>
    <t>GROSS</t>
  </si>
  <si>
    <t>VAT</t>
  </si>
  <si>
    <t>GCTBRN007-Toshiro</t>
  </si>
  <si>
    <t>Last Update</t>
  </si>
  <si>
    <t>EU Retailers please refer to the Subtotal NET column section of the resumen</t>
  </si>
  <si>
    <t>Italian Retailers please refer to the Subtotal GROSS column section of the resumen</t>
  </si>
  <si>
    <t>Order</t>
  </si>
  <si>
    <t>Please keep in mind that red releases are here just for your convenience in future orders planning, some of them could be unavailable for months ahead</t>
  </si>
  <si>
    <t>Tell No 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</si>
</sst>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###;\-#,##0.00###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Calibri"/>
      <family val="2"/>
      <scheme val="minor"/>
    </font>
    <font>
      <sz val="8"/>
      <color theme="1" tint="4.9989318521683403E-2"/>
      <name val="Arial"/>
      <family val="2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1" tint="4.9989318521683403E-2"/>
      <name val="Helvetica"/>
    </font>
    <font>
      <b/>
      <sz val="11"/>
      <color theme="1" tint="4.9989318521683403E-2"/>
      <name val="Arial"/>
      <family val="2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0"/>
      <color theme="1" tint="4.9989318521683403E-2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49" fontId="4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0" borderId="2" xfId="2" applyFont="1" applyFill="1" applyBorder="1"/>
    <xf numFmtId="0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49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/>
    <xf numFmtId="39" fontId="11" fillId="0" borderId="2" xfId="0" applyNumberFormat="1" applyFont="1" applyFill="1" applyBorder="1"/>
    <xf numFmtId="164" fontId="11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/>
    </xf>
    <xf numFmtId="0" fontId="9" fillId="0" borderId="0" xfId="0" applyFont="1" applyFill="1"/>
    <xf numFmtId="49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/>
    <xf numFmtId="39" fontId="12" fillId="0" borderId="2" xfId="0" applyNumberFormat="1" applyFont="1" applyFill="1" applyBorder="1"/>
    <xf numFmtId="164" fontId="12" fillId="0" borderId="2" xfId="0" applyNumberFormat="1" applyFont="1" applyFill="1" applyBorder="1"/>
    <xf numFmtId="2" fontId="13" fillId="0" borderId="2" xfId="0" applyNumberFormat="1" applyFont="1" applyFill="1" applyBorder="1" applyAlignment="1">
      <alignment horizontal="right"/>
    </xf>
    <xf numFmtId="0" fontId="14" fillId="0" borderId="2" xfId="0" applyFont="1" applyBorder="1"/>
    <xf numFmtId="0" fontId="14" fillId="2" borderId="2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/>
    <xf numFmtId="39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0" fontId="1" fillId="0" borderId="5" xfId="2" applyFont="1" applyFill="1" applyBorder="1"/>
    <xf numFmtId="0" fontId="1" fillId="0" borderId="2" xfId="2" applyFont="1" applyFill="1" applyBorder="1" applyAlignment="1">
      <alignment vertical="center"/>
    </xf>
    <xf numFmtId="0" fontId="1" fillId="0" borderId="4" xfId="2" applyFont="1" applyFill="1" applyBorder="1"/>
    <xf numFmtId="0" fontId="1" fillId="0" borderId="3" xfId="2" applyFont="1" applyFill="1" applyBorder="1"/>
    <xf numFmtId="0" fontId="1" fillId="0" borderId="6" xfId="2" applyFont="1" applyFill="1" applyBorder="1"/>
    <xf numFmtId="0" fontId="13" fillId="0" borderId="0" xfId="0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8" fillId="0" borderId="12" xfId="3" applyBorder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1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6" fillId="0" borderId="0" xfId="0" applyFont="1"/>
    <xf numFmtId="165" fontId="6" fillId="0" borderId="0" xfId="0" applyNumberFormat="1" applyFont="1" applyAlignment="1">
      <alignment horizontal="right"/>
    </xf>
    <xf numFmtId="164" fontId="1" fillId="0" borderId="2" xfId="0" applyNumberFormat="1" applyFont="1" applyFill="1" applyBorder="1"/>
    <xf numFmtId="2" fontId="17" fillId="0" borderId="2" xfId="0" applyNumberFormat="1" applyFont="1" applyFill="1" applyBorder="1" applyAlignment="1">
      <alignment horizontal="right"/>
    </xf>
    <xf numFmtId="39" fontId="1" fillId="0" borderId="2" xfId="0" applyNumberFormat="1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/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1" fillId="4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/>
    <xf numFmtId="39" fontId="1" fillId="4" borderId="2" xfId="0" applyNumberFormat="1" applyFont="1" applyFill="1" applyBorder="1"/>
    <xf numFmtId="164" fontId="1" fillId="4" borderId="2" xfId="0" applyNumberFormat="1" applyFont="1" applyFill="1" applyBorder="1"/>
    <xf numFmtId="2" fontId="17" fillId="4" borderId="2" xfId="0" applyNumberFormat="1" applyFont="1" applyFill="1" applyBorder="1" applyAlignment="1">
      <alignment horizontal="right"/>
    </xf>
    <xf numFmtId="0" fontId="0" fillId="5" borderId="0" xfId="0" applyFill="1"/>
    <xf numFmtId="0" fontId="18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right" vertical="center"/>
    </xf>
    <xf numFmtId="49" fontId="11" fillId="0" borderId="2" xfId="0" applyNumberFormat="1" applyFont="1" applyFill="1" applyBorder="1" applyAlignment="1">
      <alignment horizontal="left"/>
    </xf>
    <xf numFmtId="49" fontId="12" fillId="0" borderId="2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2" xfId="0" applyNumberFormat="1" applyFont="1" applyBorder="1" applyAlignment="1">
      <alignment horizontal="left"/>
    </xf>
    <xf numFmtId="1" fontId="0" fillId="0" borderId="2" xfId="0" applyNumberFormat="1" applyFont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9" fillId="0" borderId="2" xfId="0" applyNumberFormat="1" applyFont="1" applyFill="1" applyBorder="1" applyAlignment="1">
      <alignment horizontal="left"/>
    </xf>
    <xf numFmtId="49" fontId="20" fillId="4" borderId="2" xfId="0" applyNumberFormat="1" applyFont="1" applyFill="1" applyBorder="1" applyAlignment="1">
      <alignment horizontal="center"/>
    </xf>
    <xf numFmtId="0" fontId="1" fillId="4" borderId="2" xfId="2" applyFont="1" applyFill="1" applyBorder="1"/>
    <xf numFmtId="49" fontId="20" fillId="0" borderId="2" xfId="0" applyNumberFormat="1" applyFont="1" applyFill="1" applyBorder="1" applyAlignment="1">
      <alignment horizontal="center"/>
    </xf>
    <xf numFmtId="49" fontId="15" fillId="3" borderId="7" xfId="0" applyNumberFormat="1" applyFont="1" applyFill="1" applyBorder="1" applyAlignment="1">
      <alignment vertical="center"/>
    </xf>
    <xf numFmtId="49" fontId="15" fillId="3" borderId="8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horizontal="left"/>
    </xf>
    <xf numFmtId="0" fontId="18" fillId="0" borderId="2" xfId="0" applyNumberFormat="1" applyFont="1" applyBorder="1" applyAlignment="1">
      <alignment horizontal="left"/>
    </xf>
    <xf numFmtId="49" fontId="21" fillId="6" borderId="17" xfId="0" applyNumberFormat="1" applyFont="1" applyFill="1" applyBorder="1" applyAlignment="1">
      <alignment horizontal="left" vertical="center"/>
    </xf>
    <xf numFmtId="49" fontId="21" fillId="6" borderId="18" xfId="0" applyNumberFormat="1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1" fillId="0" borderId="0" xfId="2" applyFont="1" applyFill="1" applyBorder="1"/>
    <xf numFmtId="39" fontId="1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left"/>
    </xf>
    <xf numFmtId="0" fontId="0" fillId="0" borderId="19" xfId="0" applyBorder="1"/>
    <xf numFmtId="0" fontId="0" fillId="0" borderId="20" xfId="0" applyBorder="1"/>
    <xf numFmtId="14" fontId="0" fillId="0" borderId="21" xfId="0" applyNumberFormat="1" applyBorder="1"/>
    <xf numFmtId="0" fontId="3" fillId="3" borderId="0" xfId="0" applyNumberFormat="1" applyFont="1" applyFill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23" fillId="4" borderId="2" xfId="0" applyNumberFormat="1" applyFont="1" applyFill="1" applyBorder="1" applyAlignment="1">
      <alignment horizontal="left"/>
    </xf>
    <xf numFmtId="1" fontId="23" fillId="4" borderId="2" xfId="0" applyNumberFormat="1" applyFont="1" applyFill="1" applyBorder="1" applyAlignment="1">
      <alignment horizontal="left"/>
    </xf>
  </cellXfs>
  <cellStyles count="4">
    <cellStyle name="Collegamento ipertestuale" xfId="3" builtinId="8"/>
    <cellStyle name="Normal 2" xfId="1"/>
    <cellStyle name="Normale" xfId="0" builtinId="0"/>
    <cellStyle name="Normale 2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#,##0.00\ &quot;€&quot;"/>
      <alignment horizontal="right" vertical="bottom" textRotation="0" wrapText="0" indent="0" justifyLastLine="0" shrinkToFit="0" readingOrder="0"/>
    </dxf>
    <dxf>
      <numFmt numFmtId="165" formatCode="#,##0.00\ &quot;€&quot;"/>
      <alignment horizontal="right" vertical="bottom" textRotation="0" wrapText="0" indent="0" justifyLastLine="0" shrinkToFit="0" readingOrder="0"/>
    </dxf>
    <dxf>
      <fill>
        <patternFill>
          <fgColor rgb="FFCC9900"/>
        </patternFill>
      </fill>
    </dxf>
  </dxfs>
  <tableStyles count="1" defaultTableStyle="TableStyleMedium2" defaultPivotStyle="PivotStyleLight16">
    <tableStyle name="Stile tabella 1" pivot="0" count="1">
      <tableStyleElement type="wholeTable" dxfId="25"/>
    </tableStyle>
  </tableStyles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2</xdr:row>
      <xdr:rowOff>0</xdr:rowOff>
    </xdr:from>
    <xdr:to>
      <xdr:col>7</xdr:col>
      <xdr:colOff>464820</xdr:colOff>
      <xdr:row>7</xdr:row>
      <xdr:rowOff>18288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373380"/>
          <a:ext cx="4145280" cy="932688"/>
        </a:xfrm>
        <a:prstGeom prst="rect">
          <a:avLst/>
        </a:prstGeom>
      </xdr:spPr>
    </xdr:pic>
    <xdr:clientData/>
  </xdr:twoCellAnchor>
  <xdr:twoCellAnchor editAs="oneCell">
    <xdr:from>
      <xdr:col>11</xdr:col>
      <xdr:colOff>822960</xdr:colOff>
      <xdr:row>0</xdr:row>
      <xdr:rowOff>31569</xdr:rowOff>
    </xdr:from>
    <xdr:to>
      <xdr:col>11</xdr:col>
      <xdr:colOff>1028700</xdr:colOff>
      <xdr:row>0</xdr:row>
      <xdr:rowOff>169529</xdr:rowOff>
    </xdr:to>
    <xdr:pic>
      <xdr:nvPicPr>
        <xdr:cNvPr id="7" name="Immagine 6" descr="Acquista italian flag online su ScoutingF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465820" y="31569"/>
          <a:ext cx="205740" cy="137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807720</xdr:colOff>
      <xdr:row>0</xdr:row>
      <xdr:rowOff>38100</xdr:rowOff>
    </xdr:from>
    <xdr:to>
      <xdr:col>10</xdr:col>
      <xdr:colOff>1033272</xdr:colOff>
      <xdr:row>0</xdr:row>
      <xdr:rowOff>165172</xdr:rowOff>
    </xdr:to>
    <xdr:pic>
      <xdr:nvPicPr>
        <xdr:cNvPr id="8" name="Immagine 7" descr="european union flag stars transition motion: video stock (100% royalty  free) 15768715 | Shutterstoc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376160" y="38100"/>
          <a:ext cx="225552" cy="127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la3" displayName="Tabella3" ref="J2:L6" totalsRowShown="0">
  <autoFilter ref="J2:L6">
    <filterColumn colId="0" hiddenButton="1"/>
    <filterColumn colId="1" hiddenButton="1"/>
    <filterColumn colId="2" hiddenButton="1"/>
  </autoFilter>
  <tableColumns count="3">
    <tableColumn id="1" name="Range"/>
    <tableColumn id="5" name="Subtotal NET" dataDxfId="24">
      <calculatedColumnFormula>'GCT Studios'!J409</calculatedColumnFormula>
    </tableColumn>
    <tableColumn id="2" name="Subtotal GROSS" dataDxfId="2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rs-manufactorea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workbookViewId="0">
      <selection activeCell="D25" sqref="D25"/>
    </sheetView>
  </sheetViews>
  <sheetFormatPr defaultRowHeight="14.4" x14ac:dyDescent="0.3"/>
  <cols>
    <col min="1" max="1" width="3.33203125" customWidth="1"/>
    <col min="3" max="3" width="10.5546875" customWidth="1"/>
    <col min="4" max="4" width="10.5546875" bestFit="1" customWidth="1"/>
    <col min="8" max="8" width="11.33203125" customWidth="1"/>
    <col min="10" max="10" width="15.5546875" customWidth="1"/>
    <col min="11" max="12" width="15.6640625" style="51" customWidth="1"/>
  </cols>
  <sheetData>
    <row r="1" spans="2:12" ht="15" thickBot="1" x14ac:dyDescent="0.35"/>
    <row r="2" spans="2:12" x14ac:dyDescent="0.3">
      <c r="B2" s="38"/>
      <c r="C2" s="39"/>
      <c r="D2" s="39"/>
      <c r="E2" s="39"/>
      <c r="F2" s="39"/>
      <c r="G2" s="39"/>
      <c r="H2" s="40"/>
      <c r="J2" t="s">
        <v>1155</v>
      </c>
      <c r="K2" s="51" t="s">
        <v>1951</v>
      </c>
      <c r="L2" s="51" t="s">
        <v>1952</v>
      </c>
    </row>
    <row r="3" spans="2:12" x14ac:dyDescent="0.3">
      <c r="B3" s="41"/>
      <c r="C3" s="42"/>
      <c r="D3" s="42"/>
      <c r="E3" s="42"/>
      <c r="F3" s="42"/>
      <c r="G3" s="42"/>
      <c r="H3" s="43"/>
      <c r="J3" t="s">
        <v>1152</v>
      </c>
      <c r="K3" s="52">
        <f>'Wyrd Games'!J431</f>
        <v>0</v>
      </c>
      <c r="L3" s="52">
        <f>'Wyrd Games'!K431</f>
        <v>0</v>
      </c>
    </row>
    <row r="4" spans="2:12" x14ac:dyDescent="0.3">
      <c r="B4" s="41"/>
      <c r="C4" s="42"/>
      <c r="D4" s="42"/>
      <c r="E4" s="42"/>
      <c r="F4" s="42"/>
      <c r="G4" s="42"/>
      <c r="H4" s="43"/>
      <c r="J4" t="s">
        <v>1153</v>
      </c>
      <c r="K4" s="52">
        <f>'GCT Studios'!I410</f>
        <v>0</v>
      </c>
      <c r="L4" s="52">
        <f>'GCT Studios'!J410</f>
        <v>0</v>
      </c>
    </row>
    <row r="5" spans="2:12" x14ac:dyDescent="0.3">
      <c r="B5" s="41"/>
      <c r="C5" s="42"/>
      <c r="D5" s="42"/>
      <c r="E5" s="42"/>
      <c r="F5" s="42"/>
      <c r="G5" s="42"/>
      <c r="H5" s="43"/>
      <c r="J5" t="s">
        <v>1156</v>
      </c>
      <c r="K5" s="52">
        <v>25</v>
      </c>
      <c r="L5" s="52">
        <v>10</v>
      </c>
    </row>
    <row r="6" spans="2:12" x14ac:dyDescent="0.3">
      <c r="B6" s="41"/>
      <c r="C6" s="42"/>
      <c r="D6" s="42"/>
      <c r="E6" s="42"/>
      <c r="F6" s="42"/>
      <c r="G6" s="42"/>
      <c r="H6" s="43"/>
      <c r="J6" s="53" t="s">
        <v>1151</v>
      </c>
      <c r="K6" s="54">
        <f>SUBTOTAL(109,K3:K5)</f>
        <v>25</v>
      </c>
      <c r="L6" s="54">
        <f>SUBTOTAL(109,L3:L5)</f>
        <v>10</v>
      </c>
    </row>
    <row r="7" spans="2:12" x14ac:dyDescent="0.3">
      <c r="B7" s="41"/>
      <c r="C7" s="42"/>
      <c r="D7" s="42"/>
      <c r="E7" s="42"/>
      <c r="F7" s="42"/>
      <c r="G7" s="42"/>
      <c r="H7" s="43"/>
    </row>
    <row r="8" spans="2:12" x14ac:dyDescent="0.3">
      <c r="B8" s="41"/>
      <c r="C8" s="42"/>
      <c r="D8" s="42"/>
      <c r="E8" s="42"/>
      <c r="F8" s="42"/>
      <c r="G8" s="42"/>
      <c r="H8" s="43"/>
    </row>
    <row r="9" spans="2:12" x14ac:dyDescent="0.3">
      <c r="B9" s="41" t="s">
        <v>1146</v>
      </c>
      <c r="C9" s="42"/>
      <c r="D9" s="42"/>
      <c r="E9" s="42"/>
      <c r="F9" s="42"/>
      <c r="G9" s="42"/>
      <c r="H9" s="43"/>
    </row>
    <row r="10" spans="2:12" x14ac:dyDescent="0.3">
      <c r="B10" s="41" t="s">
        <v>1147</v>
      </c>
      <c r="C10" s="42"/>
      <c r="D10" s="42"/>
      <c r="E10" s="42"/>
      <c r="F10" s="42"/>
      <c r="G10" s="42"/>
      <c r="H10" s="43"/>
    </row>
    <row r="11" spans="2:12" x14ac:dyDescent="0.3">
      <c r="B11" s="44" t="s">
        <v>1148</v>
      </c>
      <c r="C11" s="42"/>
      <c r="D11" s="42"/>
      <c r="E11" s="42"/>
      <c r="F11" s="42"/>
      <c r="G11" s="42"/>
      <c r="H11" s="43"/>
    </row>
    <row r="12" spans="2:12" ht="15" thickBot="1" x14ac:dyDescent="0.35">
      <c r="B12" s="45" t="s">
        <v>1149</v>
      </c>
      <c r="C12" s="46"/>
      <c r="D12" s="46"/>
      <c r="E12" s="46"/>
      <c r="F12" s="46" t="s">
        <v>1150</v>
      </c>
      <c r="G12" s="46"/>
      <c r="H12" s="47"/>
    </row>
    <row r="15" spans="2:12" x14ac:dyDescent="0.3">
      <c r="B15" s="67" t="s">
        <v>1542</v>
      </c>
      <c r="C15" s="67"/>
      <c r="D15" s="67"/>
      <c r="E15" s="67"/>
      <c r="F15" s="67"/>
      <c r="G15" s="67"/>
      <c r="H15" s="67"/>
    </row>
    <row r="16" spans="2:12" x14ac:dyDescent="0.3">
      <c r="B16" s="68" t="s">
        <v>1543</v>
      </c>
      <c r="C16" s="68"/>
      <c r="D16" s="68"/>
      <c r="E16" s="68"/>
      <c r="F16" s="68"/>
      <c r="G16" s="68"/>
      <c r="H16" s="68"/>
    </row>
    <row r="17" spans="2:4" x14ac:dyDescent="0.3">
      <c r="B17" s="68" t="s">
        <v>1962</v>
      </c>
    </row>
    <row r="19" spans="2:4" x14ac:dyDescent="0.3">
      <c r="B19" t="s">
        <v>1959</v>
      </c>
    </row>
    <row r="20" spans="2:4" x14ac:dyDescent="0.3">
      <c r="B20" t="s">
        <v>1960</v>
      </c>
    </row>
    <row r="24" spans="2:4" x14ac:dyDescent="0.3">
      <c r="B24" s="101" t="s">
        <v>1958</v>
      </c>
      <c r="C24" s="102"/>
      <c r="D24" s="103">
        <v>44677</v>
      </c>
    </row>
  </sheetData>
  <hyperlinks>
    <hyperlink ref="B11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1"/>
  <sheetViews>
    <sheetView tabSelected="1" workbookViewId="0">
      <selection activeCell="M9" sqref="M9"/>
    </sheetView>
  </sheetViews>
  <sheetFormatPr defaultColWidth="9.109375" defaultRowHeight="13.8" x14ac:dyDescent="0.3"/>
  <cols>
    <col min="1" max="1" width="15.88671875" style="29" bestFit="1" customWidth="1"/>
    <col min="2" max="2" width="14.5546875" style="30" customWidth="1"/>
    <col min="3" max="3" width="18.109375" style="78" customWidth="1"/>
    <col min="4" max="4" width="41.44140625" style="30" customWidth="1"/>
    <col min="5" max="5" width="8.109375" style="30" bestFit="1" customWidth="1"/>
    <col min="6" max="6" width="9.5546875" style="30" bestFit="1" customWidth="1"/>
    <col min="7" max="7" width="9.44140625" style="30" customWidth="1"/>
    <col min="8" max="10" width="10" style="30" customWidth="1"/>
    <col min="11" max="11" width="9.44140625" style="31" customWidth="1"/>
    <col min="12" max="12" width="18.33203125" style="48" customWidth="1"/>
    <col min="13" max="16384" width="9.109375" style="16"/>
  </cols>
  <sheetData>
    <row r="1" spans="1:12" s="81" customFormat="1" ht="21" thickBot="1" x14ac:dyDescent="0.35">
      <c r="A1" s="79" t="s">
        <v>1961</v>
      </c>
      <c r="B1" s="80" t="s">
        <v>1089</v>
      </c>
      <c r="C1" s="80" t="s">
        <v>1520</v>
      </c>
      <c r="D1" s="80" t="s">
        <v>366</v>
      </c>
      <c r="E1" s="79" t="s">
        <v>699</v>
      </c>
      <c r="F1" s="79" t="s">
        <v>1953</v>
      </c>
      <c r="G1" s="79" t="s">
        <v>1956</v>
      </c>
      <c r="H1" s="79" t="s">
        <v>1949</v>
      </c>
      <c r="I1" s="79" t="s">
        <v>1950</v>
      </c>
      <c r="J1" s="79" t="s">
        <v>1951</v>
      </c>
      <c r="K1" s="79" t="s">
        <v>1952</v>
      </c>
      <c r="L1" s="49"/>
    </row>
    <row r="2" spans="1:12" ht="14.4" thickTop="1" x14ac:dyDescent="0.3">
      <c r="A2" s="105"/>
      <c r="B2" s="86" t="s">
        <v>1145</v>
      </c>
      <c r="C2" s="87"/>
      <c r="D2" s="87"/>
      <c r="E2" s="87"/>
      <c r="F2" s="87"/>
      <c r="G2" s="87"/>
      <c r="H2" s="87"/>
      <c r="I2" s="87"/>
      <c r="J2" s="87"/>
      <c r="K2" s="87"/>
    </row>
    <row r="3" spans="1:12" x14ac:dyDescent="0.3">
      <c r="A3" s="62"/>
      <c r="B3" s="63" t="s">
        <v>1086</v>
      </c>
      <c r="C3" s="100"/>
      <c r="D3" s="63" t="s">
        <v>743</v>
      </c>
      <c r="E3" s="64">
        <v>80</v>
      </c>
      <c r="F3" s="65">
        <f t="shared" ref="F3:F27" si="0">(E3/100)*50</f>
        <v>40</v>
      </c>
      <c r="G3" s="65">
        <f t="shared" ref="G3:G27" si="1">(F3/100)*22</f>
        <v>8.8000000000000007</v>
      </c>
      <c r="H3" s="65">
        <f>F3</f>
        <v>40</v>
      </c>
      <c r="I3" s="65">
        <f t="shared" ref="I3" si="2">F3+G3</f>
        <v>48.8</v>
      </c>
      <c r="J3" s="65">
        <f>A3*H3</f>
        <v>0</v>
      </c>
      <c r="K3" s="66">
        <f t="shared" ref="K3:K27" si="3">A3*I3</f>
        <v>0</v>
      </c>
      <c r="L3" s="50" t="s">
        <v>1154</v>
      </c>
    </row>
    <row r="4" spans="1:12" ht="14.4" x14ac:dyDescent="0.3">
      <c r="A4" s="11"/>
      <c r="B4" s="12" t="s">
        <v>372</v>
      </c>
      <c r="C4" s="74" t="s">
        <v>1471</v>
      </c>
      <c r="D4" s="12" t="s">
        <v>61</v>
      </c>
      <c r="E4" s="13">
        <v>20</v>
      </c>
      <c r="F4" s="14">
        <f t="shared" si="0"/>
        <v>10</v>
      </c>
      <c r="G4" s="14">
        <f>(F4/100)*4</f>
        <v>0.4</v>
      </c>
      <c r="H4" s="14">
        <f t="shared" ref="H4:H67" si="4">F4</f>
        <v>10</v>
      </c>
      <c r="I4" s="14">
        <f t="shared" ref="I4:I67" si="5">F4+G4</f>
        <v>10.4</v>
      </c>
      <c r="J4" s="14">
        <f t="shared" ref="J4:J67" si="6">A4*H4</f>
        <v>0</v>
      </c>
      <c r="K4" s="15">
        <f t="shared" si="3"/>
        <v>0</v>
      </c>
    </row>
    <row r="5" spans="1:12" ht="14.4" x14ac:dyDescent="0.3">
      <c r="A5" s="11"/>
      <c r="B5" s="12" t="s">
        <v>748</v>
      </c>
      <c r="C5" s="74" t="s">
        <v>1486</v>
      </c>
      <c r="D5" s="12" t="s">
        <v>1118</v>
      </c>
      <c r="E5" s="13">
        <v>25</v>
      </c>
      <c r="F5" s="14">
        <f>(E5/100)*50</f>
        <v>12.5</v>
      </c>
      <c r="G5" s="14">
        <f>(F5/100)*4</f>
        <v>0.5</v>
      </c>
      <c r="H5" s="14">
        <f t="shared" si="4"/>
        <v>12.5</v>
      </c>
      <c r="I5" s="14">
        <f t="shared" si="5"/>
        <v>13</v>
      </c>
      <c r="J5" s="14">
        <f t="shared" si="6"/>
        <v>0</v>
      </c>
      <c r="K5" s="15">
        <f>A5*I5</f>
        <v>0</v>
      </c>
    </row>
    <row r="6" spans="1:12" ht="14.4" x14ac:dyDescent="0.3">
      <c r="A6" s="11"/>
      <c r="B6" s="12" t="s">
        <v>374</v>
      </c>
      <c r="C6" s="74" t="s">
        <v>1482</v>
      </c>
      <c r="D6" s="12" t="s">
        <v>63</v>
      </c>
      <c r="E6" s="13">
        <v>7</v>
      </c>
      <c r="F6" s="14">
        <f t="shared" si="0"/>
        <v>3.5000000000000004</v>
      </c>
      <c r="G6" s="14">
        <f t="shared" si="1"/>
        <v>0.77</v>
      </c>
      <c r="H6" s="14">
        <f t="shared" si="4"/>
        <v>3.5000000000000004</v>
      </c>
      <c r="I6" s="14">
        <f t="shared" si="5"/>
        <v>4.2700000000000005</v>
      </c>
      <c r="J6" s="14">
        <f t="shared" si="6"/>
        <v>0</v>
      </c>
      <c r="K6" s="15">
        <f t="shared" si="3"/>
        <v>0</v>
      </c>
    </row>
    <row r="7" spans="1:12" ht="14.4" x14ac:dyDescent="0.3">
      <c r="A7" s="11"/>
      <c r="B7" s="12" t="s">
        <v>742</v>
      </c>
      <c r="C7" s="74" t="s">
        <v>1484</v>
      </c>
      <c r="D7" s="12" t="s">
        <v>741</v>
      </c>
      <c r="E7" s="13">
        <v>15</v>
      </c>
      <c r="F7" s="14">
        <f>(E7/100)*50</f>
        <v>7.5</v>
      </c>
      <c r="G7" s="14">
        <f>(F7/100)*22</f>
        <v>1.65</v>
      </c>
      <c r="H7" s="14">
        <f t="shared" si="4"/>
        <v>7.5</v>
      </c>
      <c r="I7" s="14">
        <f t="shared" si="5"/>
        <v>9.15</v>
      </c>
      <c r="J7" s="14">
        <f t="shared" si="6"/>
        <v>0</v>
      </c>
      <c r="K7" s="15">
        <f>A7*I7</f>
        <v>0</v>
      </c>
    </row>
    <row r="8" spans="1:12" ht="14.4" x14ac:dyDescent="0.3">
      <c r="A8" s="11"/>
      <c r="B8" s="12" t="s">
        <v>376</v>
      </c>
      <c r="C8" s="74" t="s">
        <v>1469</v>
      </c>
      <c r="D8" s="12" t="s">
        <v>65</v>
      </c>
      <c r="E8" s="13">
        <v>25</v>
      </c>
      <c r="F8" s="14">
        <f t="shared" si="0"/>
        <v>12.5</v>
      </c>
      <c r="G8" s="14">
        <f>(F8/100)*4</f>
        <v>0.5</v>
      </c>
      <c r="H8" s="14">
        <f t="shared" si="4"/>
        <v>12.5</v>
      </c>
      <c r="I8" s="14">
        <f t="shared" si="5"/>
        <v>13</v>
      </c>
      <c r="J8" s="14">
        <f t="shared" si="6"/>
        <v>0</v>
      </c>
      <c r="K8" s="15">
        <f t="shared" si="3"/>
        <v>0</v>
      </c>
    </row>
    <row r="9" spans="1:12" ht="14.4" x14ac:dyDescent="0.3">
      <c r="A9" s="11"/>
      <c r="B9" s="12" t="s">
        <v>377</v>
      </c>
      <c r="C9" s="74" t="s">
        <v>1464</v>
      </c>
      <c r="D9" s="12" t="s">
        <v>66</v>
      </c>
      <c r="E9" s="13">
        <v>25</v>
      </c>
      <c r="F9" s="14">
        <f t="shared" si="0"/>
        <v>12.5</v>
      </c>
      <c r="G9" s="14">
        <f t="shared" ref="G9:G15" si="7">(F9/100)*4</f>
        <v>0.5</v>
      </c>
      <c r="H9" s="14">
        <f t="shared" si="4"/>
        <v>12.5</v>
      </c>
      <c r="I9" s="14">
        <f t="shared" si="5"/>
        <v>13</v>
      </c>
      <c r="J9" s="14">
        <f t="shared" si="6"/>
        <v>0</v>
      </c>
      <c r="K9" s="15">
        <f t="shared" si="3"/>
        <v>0</v>
      </c>
    </row>
    <row r="10" spans="1:12" ht="14.4" x14ac:dyDescent="0.3">
      <c r="A10" s="11"/>
      <c r="B10" s="12" t="s">
        <v>378</v>
      </c>
      <c r="C10" s="74" t="s">
        <v>1468</v>
      </c>
      <c r="D10" s="12" t="s">
        <v>67</v>
      </c>
      <c r="E10" s="13">
        <v>25</v>
      </c>
      <c r="F10" s="14">
        <f t="shared" si="0"/>
        <v>12.5</v>
      </c>
      <c r="G10" s="14">
        <f t="shared" si="7"/>
        <v>0.5</v>
      </c>
      <c r="H10" s="14">
        <f t="shared" si="4"/>
        <v>12.5</v>
      </c>
      <c r="I10" s="14">
        <f t="shared" si="5"/>
        <v>13</v>
      </c>
      <c r="J10" s="14">
        <f t="shared" si="6"/>
        <v>0</v>
      </c>
      <c r="K10" s="15">
        <f t="shared" si="3"/>
        <v>0</v>
      </c>
    </row>
    <row r="11" spans="1:12" ht="14.4" x14ac:dyDescent="0.3">
      <c r="A11" s="11"/>
      <c r="B11" s="12" t="s">
        <v>379</v>
      </c>
      <c r="C11" s="74" t="s">
        <v>1467</v>
      </c>
      <c r="D11" s="12" t="s">
        <v>68</v>
      </c>
      <c r="E11" s="13">
        <v>25</v>
      </c>
      <c r="F11" s="14">
        <f t="shared" si="0"/>
        <v>12.5</v>
      </c>
      <c r="G11" s="14">
        <f t="shared" si="7"/>
        <v>0.5</v>
      </c>
      <c r="H11" s="14">
        <f t="shared" si="4"/>
        <v>12.5</v>
      </c>
      <c r="I11" s="14">
        <f t="shared" si="5"/>
        <v>13</v>
      </c>
      <c r="J11" s="14">
        <f t="shared" si="6"/>
        <v>0</v>
      </c>
      <c r="K11" s="15">
        <f t="shared" si="3"/>
        <v>0</v>
      </c>
    </row>
    <row r="12" spans="1:12" ht="14.4" x14ac:dyDescent="0.3">
      <c r="A12" s="11"/>
      <c r="B12" s="12" t="s">
        <v>380</v>
      </c>
      <c r="C12" s="74" t="s">
        <v>1463</v>
      </c>
      <c r="D12" s="12" t="s">
        <v>69</v>
      </c>
      <c r="E12" s="13">
        <v>25</v>
      </c>
      <c r="F12" s="14">
        <f t="shared" si="0"/>
        <v>12.5</v>
      </c>
      <c r="G12" s="14">
        <f t="shared" si="7"/>
        <v>0.5</v>
      </c>
      <c r="H12" s="14">
        <f t="shared" si="4"/>
        <v>12.5</v>
      </c>
      <c r="I12" s="14">
        <f t="shared" si="5"/>
        <v>13</v>
      </c>
      <c r="J12" s="14">
        <f t="shared" si="6"/>
        <v>0</v>
      </c>
      <c r="K12" s="15">
        <f t="shared" si="3"/>
        <v>0</v>
      </c>
    </row>
    <row r="13" spans="1:12" ht="14.4" x14ac:dyDescent="0.3">
      <c r="A13" s="11"/>
      <c r="B13" s="12" t="s">
        <v>381</v>
      </c>
      <c r="C13" s="74" t="s">
        <v>1466</v>
      </c>
      <c r="D13" s="12" t="s">
        <v>70</v>
      </c>
      <c r="E13" s="13">
        <v>25</v>
      </c>
      <c r="F13" s="14">
        <f t="shared" si="0"/>
        <v>12.5</v>
      </c>
      <c r="G13" s="14">
        <f t="shared" si="7"/>
        <v>0.5</v>
      </c>
      <c r="H13" s="14">
        <f t="shared" si="4"/>
        <v>12.5</v>
      </c>
      <c r="I13" s="14">
        <f t="shared" si="5"/>
        <v>13</v>
      </c>
      <c r="J13" s="14">
        <f t="shared" si="6"/>
        <v>0</v>
      </c>
      <c r="K13" s="15">
        <f t="shared" si="3"/>
        <v>0</v>
      </c>
    </row>
    <row r="14" spans="1:12" ht="14.4" x14ac:dyDescent="0.3">
      <c r="A14" s="11"/>
      <c r="B14" s="12" t="s">
        <v>382</v>
      </c>
      <c r="C14" s="74" t="s">
        <v>1465</v>
      </c>
      <c r="D14" s="12" t="s">
        <v>71</v>
      </c>
      <c r="E14" s="13">
        <v>25</v>
      </c>
      <c r="F14" s="14">
        <f t="shared" si="0"/>
        <v>12.5</v>
      </c>
      <c r="G14" s="14">
        <f t="shared" si="7"/>
        <v>0.5</v>
      </c>
      <c r="H14" s="14">
        <f t="shared" si="4"/>
        <v>12.5</v>
      </c>
      <c r="I14" s="14">
        <f t="shared" si="5"/>
        <v>13</v>
      </c>
      <c r="J14" s="14">
        <f t="shared" si="6"/>
        <v>0</v>
      </c>
      <c r="K14" s="15">
        <f t="shared" si="3"/>
        <v>0</v>
      </c>
    </row>
    <row r="15" spans="1:12" ht="14.4" x14ac:dyDescent="0.3">
      <c r="A15" s="11"/>
      <c r="B15" s="12" t="s">
        <v>391</v>
      </c>
      <c r="C15" s="74" t="s">
        <v>1480</v>
      </c>
      <c r="D15" s="12" t="s">
        <v>1116</v>
      </c>
      <c r="E15" s="13">
        <v>25</v>
      </c>
      <c r="F15" s="14">
        <f>(E15/100)*50</f>
        <v>12.5</v>
      </c>
      <c r="G15" s="14">
        <f t="shared" si="7"/>
        <v>0.5</v>
      </c>
      <c r="H15" s="14">
        <f t="shared" si="4"/>
        <v>12.5</v>
      </c>
      <c r="I15" s="14">
        <f t="shared" si="5"/>
        <v>13</v>
      </c>
      <c r="J15" s="14">
        <f t="shared" si="6"/>
        <v>0</v>
      </c>
      <c r="K15" s="15">
        <f>A15*I15</f>
        <v>0</v>
      </c>
    </row>
    <row r="16" spans="1:12" ht="14.4" x14ac:dyDescent="0.3">
      <c r="A16" s="11"/>
      <c r="B16" s="12" t="s">
        <v>371</v>
      </c>
      <c r="C16" s="74" t="s">
        <v>1481</v>
      </c>
      <c r="D16" s="12" t="s">
        <v>23</v>
      </c>
      <c r="E16" s="13">
        <v>12</v>
      </c>
      <c r="F16" s="14">
        <f>(E16/100)*50</f>
        <v>6</v>
      </c>
      <c r="G16" s="14">
        <f>(F16/100)*22</f>
        <v>1.3199999999999998</v>
      </c>
      <c r="H16" s="14">
        <f t="shared" si="4"/>
        <v>6</v>
      </c>
      <c r="I16" s="14">
        <f t="shared" si="5"/>
        <v>7.32</v>
      </c>
      <c r="J16" s="14">
        <f t="shared" si="6"/>
        <v>0</v>
      </c>
      <c r="K16" s="15">
        <f>A16*I16</f>
        <v>0</v>
      </c>
    </row>
    <row r="17" spans="1:11" ht="14.4" x14ac:dyDescent="0.3">
      <c r="A17" s="11"/>
      <c r="B17" s="12" t="s">
        <v>375</v>
      </c>
      <c r="C17" s="74" t="s">
        <v>1470</v>
      </c>
      <c r="D17" s="12" t="s">
        <v>64</v>
      </c>
      <c r="E17" s="13">
        <v>13</v>
      </c>
      <c r="F17" s="14">
        <f>(E17/100)*50</f>
        <v>6.5</v>
      </c>
      <c r="G17" s="14">
        <f>(F17/100)*22</f>
        <v>1.4300000000000002</v>
      </c>
      <c r="H17" s="14">
        <f t="shared" si="4"/>
        <v>6.5</v>
      </c>
      <c r="I17" s="14">
        <f t="shared" si="5"/>
        <v>7.93</v>
      </c>
      <c r="J17" s="14">
        <f t="shared" si="6"/>
        <v>0</v>
      </c>
      <c r="K17" s="15">
        <f>A17*I17</f>
        <v>0</v>
      </c>
    </row>
    <row r="18" spans="1:11" ht="14.4" x14ac:dyDescent="0.3">
      <c r="A18" s="11"/>
      <c r="B18" s="12" t="s">
        <v>714</v>
      </c>
      <c r="C18" s="82" t="s">
        <v>1536</v>
      </c>
      <c r="D18" s="12" t="s">
        <v>716</v>
      </c>
      <c r="E18" s="13">
        <v>13.5</v>
      </c>
      <c r="F18" s="14">
        <f>(E18/100)*50</f>
        <v>6.75</v>
      </c>
      <c r="G18" s="14">
        <f>(F18/100)*22</f>
        <v>1.4850000000000001</v>
      </c>
      <c r="H18" s="14">
        <f t="shared" si="4"/>
        <v>6.75</v>
      </c>
      <c r="I18" s="14">
        <f t="shared" si="5"/>
        <v>8.2349999999999994</v>
      </c>
      <c r="J18" s="14">
        <f t="shared" si="6"/>
        <v>0</v>
      </c>
      <c r="K18" s="15">
        <f>A18*I18</f>
        <v>0</v>
      </c>
    </row>
    <row r="19" spans="1:11" ht="14.4" x14ac:dyDescent="0.3">
      <c r="A19" s="11"/>
      <c r="B19" s="12" t="s">
        <v>744</v>
      </c>
      <c r="C19" s="74" t="s">
        <v>1485</v>
      </c>
      <c r="D19" s="12" t="s">
        <v>1117</v>
      </c>
      <c r="E19" s="13">
        <v>15</v>
      </c>
      <c r="F19" s="14">
        <f>(E19/100)*50</f>
        <v>7.5</v>
      </c>
      <c r="G19" s="14">
        <f>(F19/100)*22</f>
        <v>1.65</v>
      </c>
      <c r="H19" s="14">
        <f t="shared" si="4"/>
        <v>7.5</v>
      </c>
      <c r="I19" s="14">
        <f t="shared" si="5"/>
        <v>9.15</v>
      </c>
      <c r="J19" s="14">
        <f t="shared" si="6"/>
        <v>0</v>
      </c>
      <c r="K19" s="15">
        <f>A19*I19</f>
        <v>0</v>
      </c>
    </row>
    <row r="20" spans="1:11" ht="14.4" x14ac:dyDescent="0.3">
      <c r="A20" s="11"/>
      <c r="B20" s="12" t="s">
        <v>383</v>
      </c>
      <c r="C20" s="74" t="s">
        <v>1477</v>
      </c>
      <c r="D20" s="12" t="s">
        <v>72</v>
      </c>
      <c r="E20" s="13">
        <v>13</v>
      </c>
      <c r="F20" s="14">
        <f t="shared" si="0"/>
        <v>6.5</v>
      </c>
      <c r="G20" s="14">
        <f t="shared" si="1"/>
        <v>1.4300000000000002</v>
      </c>
      <c r="H20" s="14">
        <f t="shared" si="4"/>
        <v>6.5</v>
      </c>
      <c r="I20" s="14">
        <f t="shared" si="5"/>
        <v>7.93</v>
      </c>
      <c r="J20" s="14">
        <f t="shared" si="6"/>
        <v>0</v>
      </c>
      <c r="K20" s="15">
        <f t="shared" si="3"/>
        <v>0</v>
      </c>
    </row>
    <row r="21" spans="1:11" ht="14.4" x14ac:dyDescent="0.3">
      <c r="A21" s="11"/>
      <c r="B21" s="12" t="s">
        <v>384</v>
      </c>
      <c r="C21" s="74" t="s">
        <v>1475</v>
      </c>
      <c r="D21" s="12" t="s">
        <v>73</v>
      </c>
      <c r="E21" s="13">
        <v>13</v>
      </c>
      <c r="F21" s="14">
        <f t="shared" si="0"/>
        <v>6.5</v>
      </c>
      <c r="G21" s="14">
        <f t="shared" si="1"/>
        <v>1.4300000000000002</v>
      </c>
      <c r="H21" s="14">
        <f t="shared" si="4"/>
        <v>6.5</v>
      </c>
      <c r="I21" s="14">
        <f t="shared" si="5"/>
        <v>7.93</v>
      </c>
      <c r="J21" s="14">
        <f t="shared" si="6"/>
        <v>0</v>
      </c>
      <c r="K21" s="15">
        <f t="shared" si="3"/>
        <v>0</v>
      </c>
    </row>
    <row r="22" spans="1:11" ht="14.4" x14ac:dyDescent="0.3">
      <c r="A22" s="11"/>
      <c r="B22" s="12" t="s">
        <v>385</v>
      </c>
      <c r="C22" s="74" t="s">
        <v>1474</v>
      </c>
      <c r="D22" s="12" t="s">
        <v>74</v>
      </c>
      <c r="E22" s="13">
        <v>13</v>
      </c>
      <c r="F22" s="14">
        <f t="shared" si="0"/>
        <v>6.5</v>
      </c>
      <c r="G22" s="14">
        <f t="shared" si="1"/>
        <v>1.4300000000000002</v>
      </c>
      <c r="H22" s="14">
        <f t="shared" si="4"/>
        <v>6.5</v>
      </c>
      <c r="I22" s="14">
        <f t="shared" si="5"/>
        <v>7.93</v>
      </c>
      <c r="J22" s="14">
        <f t="shared" si="6"/>
        <v>0</v>
      </c>
      <c r="K22" s="15">
        <f t="shared" si="3"/>
        <v>0</v>
      </c>
    </row>
    <row r="23" spans="1:11" ht="14.4" x14ac:dyDescent="0.3">
      <c r="A23" s="11"/>
      <c r="B23" s="12" t="s">
        <v>386</v>
      </c>
      <c r="C23" s="74" t="s">
        <v>1473</v>
      </c>
      <c r="D23" s="12" t="s">
        <v>75</v>
      </c>
      <c r="E23" s="13">
        <v>13</v>
      </c>
      <c r="F23" s="14">
        <f t="shared" si="0"/>
        <v>6.5</v>
      </c>
      <c r="G23" s="14">
        <f t="shared" si="1"/>
        <v>1.4300000000000002</v>
      </c>
      <c r="H23" s="14">
        <f t="shared" si="4"/>
        <v>6.5</v>
      </c>
      <c r="I23" s="14">
        <f t="shared" si="5"/>
        <v>7.93</v>
      </c>
      <c r="J23" s="14">
        <f t="shared" si="6"/>
        <v>0</v>
      </c>
      <c r="K23" s="15">
        <f t="shared" si="3"/>
        <v>0</v>
      </c>
    </row>
    <row r="24" spans="1:11" ht="14.4" x14ac:dyDescent="0.3">
      <c r="A24" s="11"/>
      <c r="B24" s="12" t="s">
        <v>387</v>
      </c>
      <c r="C24" s="74" t="s">
        <v>1472</v>
      </c>
      <c r="D24" s="12" t="s">
        <v>76</v>
      </c>
      <c r="E24" s="13">
        <v>13</v>
      </c>
      <c r="F24" s="14">
        <f t="shared" si="0"/>
        <v>6.5</v>
      </c>
      <c r="G24" s="14">
        <f t="shared" si="1"/>
        <v>1.4300000000000002</v>
      </c>
      <c r="H24" s="14">
        <f t="shared" si="4"/>
        <v>6.5</v>
      </c>
      <c r="I24" s="14">
        <f t="shared" si="5"/>
        <v>7.93</v>
      </c>
      <c r="J24" s="14">
        <f t="shared" si="6"/>
        <v>0</v>
      </c>
      <c r="K24" s="15">
        <f t="shared" si="3"/>
        <v>0</v>
      </c>
    </row>
    <row r="25" spans="1:11" ht="14.4" x14ac:dyDescent="0.3">
      <c r="A25" s="11"/>
      <c r="B25" s="12" t="s">
        <v>388</v>
      </c>
      <c r="C25" s="74" t="s">
        <v>1476</v>
      </c>
      <c r="D25" s="12" t="s">
        <v>77</v>
      </c>
      <c r="E25" s="13">
        <v>13</v>
      </c>
      <c r="F25" s="14">
        <f t="shared" si="0"/>
        <v>6.5</v>
      </c>
      <c r="G25" s="14">
        <f t="shared" si="1"/>
        <v>1.4300000000000002</v>
      </c>
      <c r="H25" s="14">
        <f t="shared" si="4"/>
        <v>6.5</v>
      </c>
      <c r="I25" s="14">
        <f t="shared" si="5"/>
        <v>7.93</v>
      </c>
      <c r="J25" s="14">
        <f t="shared" si="6"/>
        <v>0</v>
      </c>
      <c r="K25" s="15">
        <f t="shared" si="3"/>
        <v>0</v>
      </c>
    </row>
    <row r="26" spans="1:11" ht="14.4" x14ac:dyDescent="0.3">
      <c r="A26" s="11"/>
      <c r="B26" s="12" t="s">
        <v>389</v>
      </c>
      <c r="C26" s="74" t="s">
        <v>1478</v>
      </c>
      <c r="D26" s="12" t="s">
        <v>78</v>
      </c>
      <c r="E26" s="13">
        <v>13</v>
      </c>
      <c r="F26" s="14">
        <f t="shared" si="0"/>
        <v>6.5</v>
      </c>
      <c r="G26" s="14">
        <f t="shared" si="1"/>
        <v>1.4300000000000002</v>
      </c>
      <c r="H26" s="14">
        <f t="shared" si="4"/>
        <v>6.5</v>
      </c>
      <c r="I26" s="14">
        <f t="shared" si="5"/>
        <v>7.93</v>
      </c>
      <c r="J26" s="14">
        <f t="shared" si="6"/>
        <v>0</v>
      </c>
      <c r="K26" s="15">
        <f t="shared" si="3"/>
        <v>0</v>
      </c>
    </row>
    <row r="27" spans="1:11" ht="14.4" x14ac:dyDescent="0.3">
      <c r="A27" s="11"/>
      <c r="B27" s="12" t="s">
        <v>390</v>
      </c>
      <c r="C27" s="74" t="s">
        <v>1479</v>
      </c>
      <c r="D27" s="12" t="s">
        <v>79</v>
      </c>
      <c r="E27" s="13">
        <v>13</v>
      </c>
      <c r="F27" s="14">
        <f t="shared" si="0"/>
        <v>6.5</v>
      </c>
      <c r="G27" s="14">
        <f t="shared" si="1"/>
        <v>1.4300000000000002</v>
      </c>
      <c r="H27" s="14">
        <f t="shared" si="4"/>
        <v>6.5</v>
      </c>
      <c r="I27" s="14">
        <f t="shared" si="5"/>
        <v>7.93</v>
      </c>
      <c r="J27" s="14">
        <f t="shared" si="6"/>
        <v>0</v>
      </c>
      <c r="K27" s="15">
        <f t="shared" si="3"/>
        <v>0</v>
      </c>
    </row>
    <row r="28" spans="1:11" ht="15" thickBot="1" x14ac:dyDescent="0.35">
      <c r="A28" s="11"/>
      <c r="B28" s="12" t="s">
        <v>373</v>
      </c>
      <c r="C28" s="74" t="s">
        <v>1483</v>
      </c>
      <c r="D28" s="12" t="s">
        <v>62</v>
      </c>
      <c r="E28" s="13">
        <v>20</v>
      </c>
      <c r="F28" s="14">
        <f>(E28/100)*50</f>
        <v>10</v>
      </c>
      <c r="G28" s="14">
        <f>(F28/100)*22</f>
        <v>2.2000000000000002</v>
      </c>
      <c r="H28" s="14">
        <f t="shared" si="4"/>
        <v>10</v>
      </c>
      <c r="I28" s="14">
        <f t="shared" si="5"/>
        <v>12.2</v>
      </c>
      <c r="J28" s="14">
        <f t="shared" si="6"/>
        <v>0</v>
      </c>
      <c r="K28" s="15">
        <f>A28*I28</f>
        <v>0</v>
      </c>
    </row>
    <row r="29" spans="1:11" ht="14.4" thickTop="1" x14ac:dyDescent="0.3">
      <c r="A29" s="105"/>
      <c r="B29" s="86" t="s">
        <v>1144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1" ht="14.4" x14ac:dyDescent="0.3">
      <c r="A30" s="11"/>
      <c r="B30" s="12" t="s">
        <v>392</v>
      </c>
      <c r="C30" s="74" t="s">
        <v>1191</v>
      </c>
      <c r="D30" s="12" t="s">
        <v>80</v>
      </c>
      <c r="E30" s="13">
        <v>52.5</v>
      </c>
      <c r="F30" s="14">
        <f t="shared" ref="F30:F60" si="8">(E30/100)*50</f>
        <v>26.25</v>
      </c>
      <c r="G30" s="14">
        <f t="shared" ref="G30:G60" si="9">(F30/100)*22</f>
        <v>5.7750000000000004</v>
      </c>
      <c r="H30" s="14">
        <f t="shared" si="4"/>
        <v>26.25</v>
      </c>
      <c r="I30" s="14">
        <f t="shared" si="5"/>
        <v>32.024999999999999</v>
      </c>
      <c r="J30" s="14">
        <f t="shared" si="6"/>
        <v>0</v>
      </c>
      <c r="K30" s="15">
        <f t="shared" ref="K30:K60" si="10">A30*I30</f>
        <v>0</v>
      </c>
    </row>
    <row r="31" spans="1:11" ht="14.4" x14ac:dyDescent="0.3">
      <c r="A31" s="11"/>
      <c r="B31" s="12" t="s">
        <v>393</v>
      </c>
      <c r="C31" s="74" t="s">
        <v>1170</v>
      </c>
      <c r="D31" s="12" t="s">
        <v>81</v>
      </c>
      <c r="E31" s="13">
        <v>52.5</v>
      </c>
      <c r="F31" s="14">
        <f t="shared" si="8"/>
        <v>26.25</v>
      </c>
      <c r="G31" s="14">
        <f t="shared" si="9"/>
        <v>5.7750000000000004</v>
      </c>
      <c r="H31" s="14">
        <f t="shared" si="4"/>
        <v>26.25</v>
      </c>
      <c r="I31" s="14">
        <f t="shared" si="5"/>
        <v>32.024999999999999</v>
      </c>
      <c r="J31" s="14">
        <f t="shared" si="6"/>
        <v>0</v>
      </c>
      <c r="K31" s="15">
        <f t="shared" si="10"/>
        <v>0</v>
      </c>
    </row>
    <row r="32" spans="1:11" x14ac:dyDescent="0.3">
      <c r="A32" s="11"/>
      <c r="B32" s="12" t="s">
        <v>394</v>
      </c>
      <c r="C32" s="71"/>
      <c r="D32" s="12" t="s">
        <v>82</v>
      </c>
      <c r="E32" s="13">
        <v>14</v>
      </c>
      <c r="F32" s="14">
        <f t="shared" si="8"/>
        <v>7.0000000000000009</v>
      </c>
      <c r="G32" s="14">
        <f t="shared" si="9"/>
        <v>1.54</v>
      </c>
      <c r="H32" s="14">
        <f t="shared" si="4"/>
        <v>7.0000000000000009</v>
      </c>
      <c r="I32" s="14">
        <f t="shared" si="5"/>
        <v>8.5400000000000009</v>
      </c>
      <c r="J32" s="14">
        <f t="shared" si="6"/>
        <v>0</v>
      </c>
      <c r="K32" s="15">
        <f t="shared" si="10"/>
        <v>0</v>
      </c>
    </row>
    <row r="33" spans="1:11" ht="14.4" x14ac:dyDescent="0.3">
      <c r="A33" s="11"/>
      <c r="B33" s="12" t="s">
        <v>395</v>
      </c>
      <c r="C33" s="74" t="s">
        <v>1171</v>
      </c>
      <c r="D33" s="12" t="s">
        <v>83</v>
      </c>
      <c r="E33" s="13">
        <v>57.5</v>
      </c>
      <c r="F33" s="14">
        <f t="shared" si="8"/>
        <v>28.749999999999996</v>
      </c>
      <c r="G33" s="14">
        <f t="shared" si="9"/>
        <v>6.3249999999999993</v>
      </c>
      <c r="H33" s="14">
        <f t="shared" si="4"/>
        <v>28.749999999999996</v>
      </c>
      <c r="I33" s="14">
        <f t="shared" si="5"/>
        <v>35.074999999999996</v>
      </c>
      <c r="J33" s="14">
        <f t="shared" si="6"/>
        <v>0</v>
      </c>
      <c r="K33" s="15">
        <f t="shared" si="10"/>
        <v>0</v>
      </c>
    </row>
    <row r="34" spans="1:11" x14ac:dyDescent="0.3">
      <c r="A34" s="11"/>
      <c r="B34" s="12" t="s">
        <v>396</v>
      </c>
      <c r="C34" s="71"/>
      <c r="D34" s="12" t="s">
        <v>84</v>
      </c>
      <c r="E34" s="13">
        <v>14</v>
      </c>
      <c r="F34" s="14">
        <f t="shared" si="8"/>
        <v>7.0000000000000009</v>
      </c>
      <c r="G34" s="14">
        <f t="shared" si="9"/>
        <v>1.54</v>
      </c>
      <c r="H34" s="14">
        <f t="shared" si="4"/>
        <v>7.0000000000000009</v>
      </c>
      <c r="I34" s="14">
        <f t="shared" si="5"/>
        <v>8.5400000000000009</v>
      </c>
      <c r="J34" s="14">
        <f t="shared" si="6"/>
        <v>0</v>
      </c>
      <c r="K34" s="15">
        <f t="shared" si="10"/>
        <v>0</v>
      </c>
    </row>
    <row r="35" spans="1:11" ht="14.4" x14ac:dyDescent="0.3">
      <c r="A35" s="11"/>
      <c r="B35" s="12" t="s">
        <v>397</v>
      </c>
      <c r="C35" s="74" t="s">
        <v>1168</v>
      </c>
      <c r="D35" s="12" t="s">
        <v>85</v>
      </c>
      <c r="E35" s="13">
        <v>52.5</v>
      </c>
      <c r="F35" s="14">
        <f t="shared" si="8"/>
        <v>26.25</v>
      </c>
      <c r="G35" s="14">
        <f t="shared" si="9"/>
        <v>5.7750000000000004</v>
      </c>
      <c r="H35" s="14">
        <f t="shared" si="4"/>
        <v>26.25</v>
      </c>
      <c r="I35" s="14">
        <f t="shared" si="5"/>
        <v>32.024999999999999</v>
      </c>
      <c r="J35" s="14">
        <f t="shared" si="6"/>
        <v>0</v>
      </c>
      <c r="K35" s="15">
        <f t="shared" si="10"/>
        <v>0</v>
      </c>
    </row>
    <row r="36" spans="1:11" ht="14.4" x14ac:dyDescent="0.3">
      <c r="A36" s="11"/>
      <c r="B36" s="12" t="s">
        <v>398</v>
      </c>
      <c r="C36" s="74" t="s">
        <v>1190</v>
      </c>
      <c r="D36" s="12" t="s">
        <v>86</v>
      </c>
      <c r="E36" s="13">
        <v>60</v>
      </c>
      <c r="F36" s="14">
        <f t="shared" si="8"/>
        <v>30</v>
      </c>
      <c r="G36" s="14">
        <f t="shared" si="9"/>
        <v>6.6</v>
      </c>
      <c r="H36" s="14">
        <f t="shared" si="4"/>
        <v>30</v>
      </c>
      <c r="I36" s="14">
        <f t="shared" si="5"/>
        <v>36.6</v>
      </c>
      <c r="J36" s="14">
        <f t="shared" si="6"/>
        <v>0</v>
      </c>
      <c r="K36" s="15">
        <f t="shared" si="10"/>
        <v>0</v>
      </c>
    </row>
    <row r="37" spans="1:11" x14ac:dyDescent="0.3">
      <c r="A37" s="11"/>
      <c r="B37" s="12" t="s">
        <v>399</v>
      </c>
      <c r="C37" s="71"/>
      <c r="D37" s="12" t="s">
        <v>87</v>
      </c>
      <c r="E37" s="13">
        <v>14</v>
      </c>
      <c r="F37" s="14">
        <f t="shared" si="8"/>
        <v>7.0000000000000009</v>
      </c>
      <c r="G37" s="14">
        <f t="shared" si="9"/>
        <v>1.54</v>
      </c>
      <c r="H37" s="14">
        <f t="shared" si="4"/>
        <v>7.0000000000000009</v>
      </c>
      <c r="I37" s="14">
        <f t="shared" si="5"/>
        <v>8.5400000000000009</v>
      </c>
      <c r="J37" s="14">
        <f t="shared" si="6"/>
        <v>0</v>
      </c>
      <c r="K37" s="15">
        <f t="shared" si="10"/>
        <v>0</v>
      </c>
    </row>
    <row r="38" spans="1:11" ht="14.4" x14ac:dyDescent="0.3">
      <c r="A38" s="11"/>
      <c r="B38" s="12" t="s">
        <v>400</v>
      </c>
      <c r="C38" s="74" t="s">
        <v>1167</v>
      </c>
      <c r="D38" s="12" t="s">
        <v>88</v>
      </c>
      <c r="E38" s="13">
        <v>52.5</v>
      </c>
      <c r="F38" s="14">
        <f t="shared" si="8"/>
        <v>26.25</v>
      </c>
      <c r="G38" s="14">
        <f t="shared" si="9"/>
        <v>5.7750000000000004</v>
      </c>
      <c r="H38" s="14">
        <f t="shared" si="4"/>
        <v>26.25</v>
      </c>
      <c r="I38" s="14">
        <f t="shared" si="5"/>
        <v>32.024999999999999</v>
      </c>
      <c r="J38" s="14">
        <f t="shared" si="6"/>
        <v>0</v>
      </c>
      <c r="K38" s="15">
        <f t="shared" si="10"/>
        <v>0</v>
      </c>
    </row>
    <row r="39" spans="1:11" ht="14.4" x14ac:dyDescent="0.3">
      <c r="A39" s="11"/>
      <c r="B39" s="12" t="s">
        <v>401</v>
      </c>
      <c r="C39" s="74" t="s">
        <v>1166</v>
      </c>
      <c r="D39" s="12" t="s">
        <v>89</v>
      </c>
      <c r="E39" s="13">
        <v>52.5</v>
      </c>
      <c r="F39" s="14">
        <f t="shared" si="8"/>
        <v>26.25</v>
      </c>
      <c r="G39" s="14">
        <f t="shared" si="9"/>
        <v>5.7750000000000004</v>
      </c>
      <c r="H39" s="14">
        <f t="shared" si="4"/>
        <v>26.25</v>
      </c>
      <c r="I39" s="14">
        <f t="shared" si="5"/>
        <v>32.024999999999999</v>
      </c>
      <c r="J39" s="14">
        <f t="shared" si="6"/>
        <v>0</v>
      </c>
      <c r="K39" s="15">
        <f t="shared" si="10"/>
        <v>0</v>
      </c>
    </row>
    <row r="40" spans="1:11" ht="14.4" x14ac:dyDescent="0.3">
      <c r="A40" s="11"/>
      <c r="B40" s="12" t="s">
        <v>402</v>
      </c>
      <c r="C40" s="74" t="s">
        <v>1169</v>
      </c>
      <c r="D40" s="12" t="s">
        <v>90</v>
      </c>
      <c r="E40" s="13">
        <v>52.5</v>
      </c>
      <c r="F40" s="14">
        <f t="shared" si="8"/>
        <v>26.25</v>
      </c>
      <c r="G40" s="14">
        <f t="shared" si="9"/>
        <v>5.7750000000000004</v>
      </c>
      <c r="H40" s="14">
        <f t="shared" si="4"/>
        <v>26.25</v>
      </c>
      <c r="I40" s="14">
        <f t="shared" si="5"/>
        <v>32.024999999999999</v>
      </c>
      <c r="J40" s="14">
        <f t="shared" si="6"/>
        <v>0</v>
      </c>
      <c r="K40" s="15">
        <f t="shared" si="10"/>
        <v>0</v>
      </c>
    </row>
    <row r="41" spans="1:11" ht="14.4" x14ac:dyDescent="0.3">
      <c r="A41" s="11"/>
      <c r="B41" s="12" t="s">
        <v>403</v>
      </c>
      <c r="C41" s="74" t="s">
        <v>1183</v>
      </c>
      <c r="D41" s="12" t="s">
        <v>91</v>
      </c>
      <c r="E41" s="13">
        <v>21</v>
      </c>
      <c r="F41" s="14">
        <f t="shared" si="8"/>
        <v>10.5</v>
      </c>
      <c r="G41" s="14">
        <f t="shared" si="9"/>
        <v>2.31</v>
      </c>
      <c r="H41" s="14">
        <f t="shared" si="4"/>
        <v>10.5</v>
      </c>
      <c r="I41" s="14">
        <f t="shared" si="5"/>
        <v>12.81</v>
      </c>
      <c r="J41" s="14">
        <f t="shared" si="6"/>
        <v>0</v>
      </c>
      <c r="K41" s="15">
        <f t="shared" si="10"/>
        <v>0</v>
      </c>
    </row>
    <row r="42" spans="1:11" ht="14.4" x14ac:dyDescent="0.3">
      <c r="A42" s="11"/>
      <c r="B42" s="12" t="s">
        <v>404</v>
      </c>
      <c r="C42" s="74" t="s">
        <v>1174</v>
      </c>
      <c r="D42" s="12" t="s">
        <v>92</v>
      </c>
      <c r="E42" s="13">
        <v>40</v>
      </c>
      <c r="F42" s="14">
        <f t="shared" si="8"/>
        <v>20</v>
      </c>
      <c r="G42" s="14">
        <f t="shared" si="9"/>
        <v>4.4000000000000004</v>
      </c>
      <c r="H42" s="14">
        <f t="shared" si="4"/>
        <v>20</v>
      </c>
      <c r="I42" s="14">
        <f t="shared" si="5"/>
        <v>24.4</v>
      </c>
      <c r="J42" s="14">
        <f t="shared" si="6"/>
        <v>0</v>
      </c>
      <c r="K42" s="15">
        <f t="shared" si="10"/>
        <v>0</v>
      </c>
    </row>
    <row r="43" spans="1:11" ht="14.4" x14ac:dyDescent="0.3">
      <c r="A43" s="11"/>
      <c r="B43" s="12" t="s">
        <v>405</v>
      </c>
      <c r="C43" s="74" t="s">
        <v>1181</v>
      </c>
      <c r="D43" s="12" t="s">
        <v>93</v>
      </c>
      <c r="E43" s="13">
        <v>50</v>
      </c>
      <c r="F43" s="14">
        <f t="shared" si="8"/>
        <v>25</v>
      </c>
      <c r="G43" s="14">
        <f t="shared" si="9"/>
        <v>5.5</v>
      </c>
      <c r="H43" s="14">
        <f t="shared" si="4"/>
        <v>25</v>
      </c>
      <c r="I43" s="14">
        <f t="shared" si="5"/>
        <v>30.5</v>
      </c>
      <c r="J43" s="14">
        <f t="shared" si="6"/>
        <v>0</v>
      </c>
      <c r="K43" s="15">
        <f t="shared" si="10"/>
        <v>0</v>
      </c>
    </row>
    <row r="44" spans="1:11" x14ac:dyDescent="0.3">
      <c r="A44" s="11"/>
      <c r="B44" s="12" t="s">
        <v>406</v>
      </c>
      <c r="C44" s="71"/>
      <c r="D44" s="12" t="s">
        <v>94</v>
      </c>
      <c r="E44" s="13">
        <v>32</v>
      </c>
      <c r="F44" s="14">
        <f t="shared" si="8"/>
        <v>16</v>
      </c>
      <c r="G44" s="14">
        <f t="shared" si="9"/>
        <v>3.52</v>
      </c>
      <c r="H44" s="14">
        <f t="shared" si="4"/>
        <v>16</v>
      </c>
      <c r="I44" s="14">
        <f t="shared" si="5"/>
        <v>19.52</v>
      </c>
      <c r="J44" s="14">
        <f t="shared" si="6"/>
        <v>0</v>
      </c>
      <c r="K44" s="15">
        <f t="shared" si="10"/>
        <v>0</v>
      </c>
    </row>
    <row r="45" spans="1:11" ht="14.4" x14ac:dyDescent="0.3">
      <c r="A45" s="11"/>
      <c r="B45" s="12" t="s">
        <v>407</v>
      </c>
      <c r="C45" s="74" t="s">
        <v>1185</v>
      </c>
      <c r="D45" s="12" t="s">
        <v>95</v>
      </c>
      <c r="E45" s="13">
        <v>45</v>
      </c>
      <c r="F45" s="14">
        <f t="shared" si="8"/>
        <v>22.5</v>
      </c>
      <c r="G45" s="14">
        <f t="shared" si="9"/>
        <v>4.95</v>
      </c>
      <c r="H45" s="14">
        <f t="shared" si="4"/>
        <v>22.5</v>
      </c>
      <c r="I45" s="14">
        <f t="shared" si="5"/>
        <v>27.45</v>
      </c>
      <c r="J45" s="14">
        <f t="shared" si="6"/>
        <v>0</v>
      </c>
      <c r="K45" s="15">
        <f t="shared" si="10"/>
        <v>0</v>
      </c>
    </row>
    <row r="46" spans="1:11" ht="14.4" x14ac:dyDescent="0.3">
      <c r="A46" s="11"/>
      <c r="B46" s="12" t="s">
        <v>408</v>
      </c>
      <c r="C46" s="74" t="s">
        <v>1173</v>
      </c>
      <c r="D46" s="12" t="s">
        <v>96</v>
      </c>
      <c r="E46" s="13">
        <v>42</v>
      </c>
      <c r="F46" s="14">
        <f t="shared" si="8"/>
        <v>21</v>
      </c>
      <c r="G46" s="14">
        <f t="shared" si="9"/>
        <v>4.62</v>
      </c>
      <c r="H46" s="14">
        <f t="shared" si="4"/>
        <v>21</v>
      </c>
      <c r="I46" s="14">
        <f t="shared" si="5"/>
        <v>25.62</v>
      </c>
      <c r="J46" s="14">
        <f t="shared" si="6"/>
        <v>0</v>
      </c>
      <c r="K46" s="15">
        <f t="shared" si="10"/>
        <v>0</v>
      </c>
    </row>
    <row r="47" spans="1:11" ht="14.4" x14ac:dyDescent="0.3">
      <c r="A47" s="11"/>
      <c r="B47" s="12" t="s">
        <v>409</v>
      </c>
      <c r="C47" s="74" t="s">
        <v>1184</v>
      </c>
      <c r="D47" s="12" t="s">
        <v>97</v>
      </c>
      <c r="E47" s="13">
        <v>55</v>
      </c>
      <c r="F47" s="14">
        <f t="shared" si="8"/>
        <v>27.500000000000004</v>
      </c>
      <c r="G47" s="14">
        <f t="shared" si="9"/>
        <v>6.0500000000000007</v>
      </c>
      <c r="H47" s="14">
        <f t="shared" si="4"/>
        <v>27.500000000000004</v>
      </c>
      <c r="I47" s="14">
        <f t="shared" si="5"/>
        <v>33.550000000000004</v>
      </c>
      <c r="J47" s="14">
        <f t="shared" si="6"/>
        <v>0</v>
      </c>
      <c r="K47" s="15">
        <f t="shared" si="10"/>
        <v>0</v>
      </c>
    </row>
    <row r="48" spans="1:11" ht="14.4" x14ac:dyDescent="0.3">
      <c r="A48" s="11"/>
      <c r="B48" s="12" t="s">
        <v>410</v>
      </c>
      <c r="C48" s="74" t="s">
        <v>1178</v>
      </c>
      <c r="D48" s="12" t="s">
        <v>98</v>
      </c>
      <c r="E48" s="13">
        <v>37.5</v>
      </c>
      <c r="F48" s="14">
        <f t="shared" si="8"/>
        <v>18.75</v>
      </c>
      <c r="G48" s="14">
        <f t="shared" si="9"/>
        <v>4.125</v>
      </c>
      <c r="H48" s="14">
        <f t="shared" si="4"/>
        <v>18.75</v>
      </c>
      <c r="I48" s="14">
        <f t="shared" si="5"/>
        <v>22.875</v>
      </c>
      <c r="J48" s="14">
        <f t="shared" si="6"/>
        <v>0</v>
      </c>
      <c r="K48" s="15">
        <f t="shared" si="10"/>
        <v>0</v>
      </c>
    </row>
    <row r="49" spans="1:11" ht="14.4" x14ac:dyDescent="0.3">
      <c r="A49" s="11"/>
      <c r="B49" s="12" t="s">
        <v>411</v>
      </c>
      <c r="C49" s="74" t="s">
        <v>1176</v>
      </c>
      <c r="D49" s="12" t="s">
        <v>99</v>
      </c>
      <c r="E49" s="13">
        <v>45</v>
      </c>
      <c r="F49" s="14">
        <f t="shared" si="8"/>
        <v>22.5</v>
      </c>
      <c r="G49" s="14">
        <f t="shared" si="9"/>
        <v>4.95</v>
      </c>
      <c r="H49" s="14">
        <f t="shared" si="4"/>
        <v>22.5</v>
      </c>
      <c r="I49" s="14">
        <f t="shared" si="5"/>
        <v>27.45</v>
      </c>
      <c r="J49" s="14">
        <f t="shared" si="6"/>
        <v>0</v>
      </c>
      <c r="K49" s="15">
        <f t="shared" si="10"/>
        <v>0</v>
      </c>
    </row>
    <row r="50" spans="1:11" ht="14.4" x14ac:dyDescent="0.3">
      <c r="A50" s="11"/>
      <c r="B50" s="12" t="s">
        <v>412</v>
      </c>
      <c r="C50" s="74" t="s">
        <v>1187</v>
      </c>
      <c r="D50" s="12" t="s">
        <v>100</v>
      </c>
      <c r="E50" s="13">
        <v>45</v>
      </c>
      <c r="F50" s="14">
        <f t="shared" si="8"/>
        <v>22.5</v>
      </c>
      <c r="G50" s="14">
        <f t="shared" si="9"/>
        <v>4.95</v>
      </c>
      <c r="H50" s="14">
        <f t="shared" si="4"/>
        <v>22.5</v>
      </c>
      <c r="I50" s="14">
        <f t="shared" si="5"/>
        <v>27.45</v>
      </c>
      <c r="J50" s="14">
        <f t="shared" si="6"/>
        <v>0</v>
      </c>
      <c r="K50" s="15">
        <f t="shared" si="10"/>
        <v>0</v>
      </c>
    </row>
    <row r="51" spans="1:11" ht="14.4" x14ac:dyDescent="0.3">
      <c r="A51" s="11"/>
      <c r="B51" s="12" t="s">
        <v>413</v>
      </c>
      <c r="C51" s="74" t="s">
        <v>1186</v>
      </c>
      <c r="D51" s="12" t="s">
        <v>101</v>
      </c>
      <c r="E51" s="13">
        <v>50</v>
      </c>
      <c r="F51" s="14">
        <f t="shared" si="8"/>
        <v>25</v>
      </c>
      <c r="G51" s="14">
        <f t="shared" si="9"/>
        <v>5.5</v>
      </c>
      <c r="H51" s="14">
        <f t="shared" si="4"/>
        <v>25</v>
      </c>
      <c r="I51" s="14">
        <f t="shared" si="5"/>
        <v>30.5</v>
      </c>
      <c r="J51" s="14">
        <f t="shared" si="6"/>
        <v>0</v>
      </c>
      <c r="K51" s="15">
        <f t="shared" si="10"/>
        <v>0</v>
      </c>
    </row>
    <row r="52" spans="1:11" ht="14.4" x14ac:dyDescent="0.3">
      <c r="A52" s="11"/>
      <c r="B52" s="12" t="s">
        <v>414</v>
      </c>
      <c r="C52" s="74" t="s">
        <v>1182</v>
      </c>
      <c r="D52" s="12" t="s">
        <v>102</v>
      </c>
      <c r="E52" s="13">
        <v>45</v>
      </c>
      <c r="F52" s="14">
        <f t="shared" si="8"/>
        <v>22.5</v>
      </c>
      <c r="G52" s="14">
        <f t="shared" si="9"/>
        <v>4.95</v>
      </c>
      <c r="H52" s="14">
        <f t="shared" si="4"/>
        <v>22.5</v>
      </c>
      <c r="I52" s="14">
        <f t="shared" si="5"/>
        <v>27.45</v>
      </c>
      <c r="J52" s="14">
        <f t="shared" si="6"/>
        <v>0</v>
      </c>
      <c r="K52" s="15">
        <f t="shared" si="10"/>
        <v>0</v>
      </c>
    </row>
    <row r="53" spans="1:11" ht="14.4" x14ac:dyDescent="0.3">
      <c r="A53" s="11"/>
      <c r="B53" s="12" t="s">
        <v>415</v>
      </c>
      <c r="C53" s="74"/>
      <c r="D53" s="12" t="s">
        <v>103</v>
      </c>
      <c r="E53" s="13">
        <v>35</v>
      </c>
      <c r="F53" s="14">
        <f t="shared" si="8"/>
        <v>17.5</v>
      </c>
      <c r="G53" s="14">
        <f t="shared" si="9"/>
        <v>3.8499999999999996</v>
      </c>
      <c r="H53" s="14">
        <f t="shared" si="4"/>
        <v>17.5</v>
      </c>
      <c r="I53" s="14">
        <f t="shared" si="5"/>
        <v>21.35</v>
      </c>
      <c r="J53" s="14">
        <f t="shared" si="6"/>
        <v>0</v>
      </c>
      <c r="K53" s="15">
        <f t="shared" si="10"/>
        <v>0</v>
      </c>
    </row>
    <row r="54" spans="1:11" ht="14.4" x14ac:dyDescent="0.3">
      <c r="A54" s="11"/>
      <c r="B54" s="12" t="s">
        <v>416</v>
      </c>
      <c r="C54" s="74" t="s">
        <v>1172</v>
      </c>
      <c r="D54" s="12" t="s">
        <v>104</v>
      </c>
      <c r="E54" s="13">
        <v>45</v>
      </c>
      <c r="F54" s="14">
        <f t="shared" si="8"/>
        <v>22.5</v>
      </c>
      <c r="G54" s="14">
        <f t="shared" si="9"/>
        <v>4.95</v>
      </c>
      <c r="H54" s="14">
        <f t="shared" si="4"/>
        <v>22.5</v>
      </c>
      <c r="I54" s="14">
        <f t="shared" si="5"/>
        <v>27.45</v>
      </c>
      <c r="J54" s="14">
        <f t="shared" si="6"/>
        <v>0</v>
      </c>
      <c r="K54" s="15">
        <f t="shared" si="10"/>
        <v>0</v>
      </c>
    </row>
    <row r="55" spans="1:11" ht="14.4" x14ac:dyDescent="0.3">
      <c r="A55" s="11"/>
      <c r="B55" s="12" t="s">
        <v>417</v>
      </c>
      <c r="C55" s="74" t="s">
        <v>1180</v>
      </c>
      <c r="D55" s="12" t="s">
        <v>105</v>
      </c>
      <c r="E55" s="13">
        <v>35</v>
      </c>
      <c r="F55" s="14">
        <f t="shared" si="8"/>
        <v>17.5</v>
      </c>
      <c r="G55" s="14">
        <f t="shared" si="9"/>
        <v>3.8499999999999996</v>
      </c>
      <c r="H55" s="14">
        <f t="shared" si="4"/>
        <v>17.5</v>
      </c>
      <c r="I55" s="14">
        <f t="shared" si="5"/>
        <v>21.35</v>
      </c>
      <c r="J55" s="14">
        <f t="shared" si="6"/>
        <v>0</v>
      </c>
      <c r="K55" s="15">
        <f t="shared" si="10"/>
        <v>0</v>
      </c>
    </row>
    <row r="56" spans="1:11" ht="14.4" x14ac:dyDescent="0.3">
      <c r="A56" s="11"/>
      <c r="B56" s="12" t="s">
        <v>342</v>
      </c>
      <c r="C56" s="74" t="s">
        <v>1189</v>
      </c>
      <c r="D56" s="12" t="s">
        <v>5</v>
      </c>
      <c r="E56" s="13">
        <v>45</v>
      </c>
      <c r="F56" s="14">
        <f t="shared" si="8"/>
        <v>22.5</v>
      </c>
      <c r="G56" s="14">
        <f t="shared" si="9"/>
        <v>4.95</v>
      </c>
      <c r="H56" s="14">
        <f t="shared" si="4"/>
        <v>22.5</v>
      </c>
      <c r="I56" s="14">
        <f t="shared" si="5"/>
        <v>27.45</v>
      </c>
      <c r="J56" s="14">
        <f t="shared" si="6"/>
        <v>0</v>
      </c>
      <c r="K56" s="15">
        <f t="shared" si="10"/>
        <v>0</v>
      </c>
    </row>
    <row r="57" spans="1:11" ht="14.4" x14ac:dyDescent="0.3">
      <c r="A57" s="11"/>
      <c r="B57" s="12" t="s">
        <v>418</v>
      </c>
      <c r="C57" s="74" t="s">
        <v>1175</v>
      </c>
      <c r="D57" s="12" t="s">
        <v>106</v>
      </c>
      <c r="E57" s="13">
        <v>40</v>
      </c>
      <c r="F57" s="14">
        <f t="shared" si="8"/>
        <v>20</v>
      </c>
      <c r="G57" s="14">
        <f t="shared" si="9"/>
        <v>4.4000000000000004</v>
      </c>
      <c r="H57" s="14">
        <f t="shared" si="4"/>
        <v>20</v>
      </c>
      <c r="I57" s="14">
        <f t="shared" si="5"/>
        <v>24.4</v>
      </c>
      <c r="J57" s="14">
        <f t="shared" si="6"/>
        <v>0</v>
      </c>
      <c r="K57" s="15">
        <f t="shared" si="10"/>
        <v>0</v>
      </c>
    </row>
    <row r="58" spans="1:11" ht="14.4" x14ac:dyDescent="0.3">
      <c r="A58" s="11"/>
      <c r="B58" s="12" t="s">
        <v>419</v>
      </c>
      <c r="C58" s="74" t="s">
        <v>1188</v>
      </c>
      <c r="D58" s="12" t="s">
        <v>24</v>
      </c>
      <c r="E58" s="13">
        <v>30</v>
      </c>
      <c r="F58" s="14">
        <f t="shared" si="8"/>
        <v>15</v>
      </c>
      <c r="G58" s="14">
        <f t="shared" si="9"/>
        <v>3.3</v>
      </c>
      <c r="H58" s="14">
        <f t="shared" si="4"/>
        <v>15</v>
      </c>
      <c r="I58" s="14">
        <f t="shared" si="5"/>
        <v>18.3</v>
      </c>
      <c r="J58" s="14">
        <f t="shared" si="6"/>
        <v>0</v>
      </c>
      <c r="K58" s="15">
        <f t="shared" si="10"/>
        <v>0</v>
      </c>
    </row>
    <row r="59" spans="1:11" ht="14.4" x14ac:dyDescent="0.3">
      <c r="A59" s="11"/>
      <c r="B59" s="12" t="s">
        <v>420</v>
      </c>
      <c r="C59" s="74" t="s">
        <v>1179</v>
      </c>
      <c r="D59" s="12" t="s">
        <v>107</v>
      </c>
      <c r="E59" s="13">
        <v>11</v>
      </c>
      <c r="F59" s="14">
        <f t="shared" si="8"/>
        <v>5.5</v>
      </c>
      <c r="G59" s="14">
        <f t="shared" si="9"/>
        <v>1.21</v>
      </c>
      <c r="H59" s="14">
        <f t="shared" si="4"/>
        <v>5.5</v>
      </c>
      <c r="I59" s="14">
        <f t="shared" si="5"/>
        <v>6.71</v>
      </c>
      <c r="J59" s="14">
        <f t="shared" si="6"/>
        <v>0</v>
      </c>
      <c r="K59" s="15">
        <f t="shared" si="10"/>
        <v>0</v>
      </c>
    </row>
    <row r="60" spans="1:11" ht="15" thickBot="1" x14ac:dyDescent="0.35">
      <c r="A60" s="11"/>
      <c r="B60" s="12" t="s">
        <v>421</v>
      </c>
      <c r="C60" s="74" t="s">
        <v>1177</v>
      </c>
      <c r="D60" s="12" t="s">
        <v>108</v>
      </c>
      <c r="E60" s="13">
        <v>35</v>
      </c>
      <c r="F60" s="14">
        <f t="shared" si="8"/>
        <v>17.5</v>
      </c>
      <c r="G60" s="14">
        <f t="shared" si="9"/>
        <v>3.8499999999999996</v>
      </c>
      <c r="H60" s="14">
        <f t="shared" si="4"/>
        <v>17.5</v>
      </c>
      <c r="I60" s="14">
        <f t="shared" si="5"/>
        <v>21.35</v>
      </c>
      <c r="J60" s="14">
        <f t="shared" si="6"/>
        <v>0</v>
      </c>
      <c r="K60" s="15">
        <f t="shared" si="10"/>
        <v>0</v>
      </c>
    </row>
    <row r="61" spans="1:11" ht="14.4" thickTop="1" x14ac:dyDescent="0.3">
      <c r="A61" s="105"/>
      <c r="B61" s="86" t="s">
        <v>1143</v>
      </c>
      <c r="C61" s="87"/>
      <c r="D61" s="87"/>
      <c r="E61" s="87"/>
      <c r="F61" s="87"/>
      <c r="G61" s="87"/>
      <c r="H61" s="87"/>
      <c r="I61" s="87"/>
      <c r="J61" s="87"/>
      <c r="K61" s="87"/>
    </row>
    <row r="62" spans="1:11" ht="14.4" x14ac:dyDescent="0.3">
      <c r="A62" s="11"/>
      <c r="B62" s="12" t="s">
        <v>422</v>
      </c>
      <c r="C62" s="74" t="s">
        <v>1193</v>
      </c>
      <c r="D62" s="12" t="s">
        <v>0</v>
      </c>
      <c r="E62" s="13">
        <v>57.5</v>
      </c>
      <c r="F62" s="14">
        <f t="shared" ref="F62:F92" si="11">(E62/100)*50</f>
        <v>28.749999999999996</v>
      </c>
      <c r="G62" s="14">
        <f t="shared" ref="G62:G92" si="12">(F62/100)*22</f>
        <v>6.3249999999999993</v>
      </c>
      <c r="H62" s="14">
        <f t="shared" si="4"/>
        <v>28.749999999999996</v>
      </c>
      <c r="I62" s="14">
        <f t="shared" si="5"/>
        <v>35.074999999999996</v>
      </c>
      <c r="J62" s="14">
        <f t="shared" si="6"/>
        <v>0</v>
      </c>
      <c r="K62" s="15">
        <f t="shared" ref="K62:K92" si="13">A62*I62</f>
        <v>0</v>
      </c>
    </row>
    <row r="63" spans="1:11" ht="14.4" x14ac:dyDescent="0.3">
      <c r="A63" s="11"/>
      <c r="B63" s="12" t="s">
        <v>423</v>
      </c>
      <c r="C63" s="74" t="s">
        <v>1196</v>
      </c>
      <c r="D63" s="12" t="s">
        <v>109</v>
      </c>
      <c r="E63" s="13">
        <v>57.5</v>
      </c>
      <c r="F63" s="14">
        <f t="shared" si="11"/>
        <v>28.749999999999996</v>
      </c>
      <c r="G63" s="14">
        <f t="shared" si="12"/>
        <v>6.3249999999999993</v>
      </c>
      <c r="H63" s="14">
        <f t="shared" si="4"/>
        <v>28.749999999999996</v>
      </c>
      <c r="I63" s="14">
        <f t="shared" si="5"/>
        <v>35.074999999999996</v>
      </c>
      <c r="J63" s="14">
        <f t="shared" si="6"/>
        <v>0</v>
      </c>
      <c r="K63" s="15">
        <f t="shared" si="13"/>
        <v>0</v>
      </c>
    </row>
    <row r="64" spans="1:11" ht="14.4" x14ac:dyDescent="0.3">
      <c r="A64" s="11"/>
      <c r="B64" s="12" t="s">
        <v>424</v>
      </c>
      <c r="C64" s="74" t="s">
        <v>1195</v>
      </c>
      <c r="D64" s="12" t="s">
        <v>110</v>
      </c>
      <c r="E64" s="13">
        <v>60</v>
      </c>
      <c r="F64" s="14">
        <f t="shared" si="11"/>
        <v>30</v>
      </c>
      <c r="G64" s="14">
        <f t="shared" si="12"/>
        <v>6.6</v>
      </c>
      <c r="H64" s="14">
        <f t="shared" si="4"/>
        <v>30</v>
      </c>
      <c r="I64" s="14">
        <f t="shared" si="5"/>
        <v>36.6</v>
      </c>
      <c r="J64" s="14">
        <f t="shared" si="6"/>
        <v>0</v>
      </c>
      <c r="K64" s="15">
        <f t="shared" si="13"/>
        <v>0</v>
      </c>
    </row>
    <row r="65" spans="1:11" ht="14.4" x14ac:dyDescent="0.3">
      <c r="A65" s="11"/>
      <c r="B65" s="12" t="s">
        <v>425</v>
      </c>
      <c r="C65" s="74" t="s">
        <v>1194</v>
      </c>
      <c r="D65" s="12" t="s">
        <v>111</v>
      </c>
      <c r="E65" s="13">
        <v>57.5</v>
      </c>
      <c r="F65" s="14">
        <f t="shared" si="11"/>
        <v>28.749999999999996</v>
      </c>
      <c r="G65" s="14">
        <f t="shared" si="12"/>
        <v>6.3249999999999993</v>
      </c>
      <c r="H65" s="14">
        <f t="shared" si="4"/>
        <v>28.749999999999996</v>
      </c>
      <c r="I65" s="14">
        <f t="shared" si="5"/>
        <v>35.074999999999996</v>
      </c>
      <c r="J65" s="14">
        <f t="shared" si="6"/>
        <v>0</v>
      </c>
      <c r="K65" s="15">
        <f t="shared" si="13"/>
        <v>0</v>
      </c>
    </row>
    <row r="66" spans="1:11" ht="14.4" x14ac:dyDescent="0.3">
      <c r="A66" s="11"/>
      <c r="B66" s="12" t="s">
        <v>426</v>
      </c>
      <c r="C66" s="74" t="s">
        <v>1192</v>
      </c>
      <c r="D66" s="12" t="s">
        <v>112</v>
      </c>
      <c r="E66" s="13">
        <v>55</v>
      </c>
      <c r="F66" s="14">
        <f t="shared" si="11"/>
        <v>27.500000000000004</v>
      </c>
      <c r="G66" s="14">
        <f t="shared" si="12"/>
        <v>6.0500000000000007</v>
      </c>
      <c r="H66" s="14">
        <f t="shared" si="4"/>
        <v>27.500000000000004</v>
      </c>
      <c r="I66" s="14">
        <f t="shared" si="5"/>
        <v>33.550000000000004</v>
      </c>
      <c r="J66" s="14">
        <f t="shared" si="6"/>
        <v>0</v>
      </c>
      <c r="K66" s="15">
        <f t="shared" si="13"/>
        <v>0</v>
      </c>
    </row>
    <row r="67" spans="1:11" ht="14.4" x14ac:dyDescent="0.3">
      <c r="A67" s="11"/>
      <c r="B67" s="12" t="s">
        <v>427</v>
      </c>
      <c r="C67" s="74" t="s">
        <v>1197</v>
      </c>
      <c r="D67" s="12" t="s">
        <v>113</v>
      </c>
      <c r="E67" s="13">
        <v>55</v>
      </c>
      <c r="F67" s="14">
        <f t="shared" si="11"/>
        <v>27.500000000000004</v>
      </c>
      <c r="G67" s="14">
        <f t="shared" si="12"/>
        <v>6.0500000000000007</v>
      </c>
      <c r="H67" s="14">
        <f t="shared" si="4"/>
        <v>27.500000000000004</v>
      </c>
      <c r="I67" s="14">
        <f t="shared" si="5"/>
        <v>33.550000000000004</v>
      </c>
      <c r="J67" s="14">
        <f t="shared" si="6"/>
        <v>0</v>
      </c>
      <c r="K67" s="15">
        <f t="shared" si="13"/>
        <v>0</v>
      </c>
    </row>
    <row r="68" spans="1:11" ht="14.4" x14ac:dyDescent="0.3">
      <c r="A68" s="11"/>
      <c r="B68" s="12" t="s">
        <v>428</v>
      </c>
      <c r="C68" s="74" t="s">
        <v>1207</v>
      </c>
      <c r="D68" s="12" t="s">
        <v>731</v>
      </c>
      <c r="E68" s="13">
        <v>50</v>
      </c>
      <c r="F68" s="14">
        <f t="shared" si="11"/>
        <v>25</v>
      </c>
      <c r="G68" s="14">
        <f t="shared" si="12"/>
        <v>5.5</v>
      </c>
      <c r="H68" s="14">
        <f t="shared" ref="H68:H131" si="14">F68</f>
        <v>25</v>
      </c>
      <c r="I68" s="14">
        <f t="shared" ref="I68:I131" si="15">F68+G68</f>
        <v>30.5</v>
      </c>
      <c r="J68" s="14">
        <f t="shared" ref="J68:J131" si="16">A68*H68</f>
        <v>0</v>
      </c>
      <c r="K68" s="15">
        <f t="shared" si="13"/>
        <v>0</v>
      </c>
    </row>
    <row r="69" spans="1:11" ht="14.4" x14ac:dyDescent="0.3">
      <c r="A69" s="11"/>
      <c r="B69" s="12" t="s">
        <v>429</v>
      </c>
      <c r="C69" s="74" t="s">
        <v>1218</v>
      </c>
      <c r="D69" s="12" t="s">
        <v>114</v>
      </c>
      <c r="E69" s="13">
        <v>50</v>
      </c>
      <c r="F69" s="14">
        <f t="shared" si="11"/>
        <v>25</v>
      </c>
      <c r="G69" s="14">
        <f t="shared" si="12"/>
        <v>5.5</v>
      </c>
      <c r="H69" s="14">
        <f t="shared" si="14"/>
        <v>25</v>
      </c>
      <c r="I69" s="14">
        <f t="shared" si="15"/>
        <v>30.5</v>
      </c>
      <c r="J69" s="14">
        <f t="shared" si="16"/>
        <v>0</v>
      </c>
      <c r="K69" s="15">
        <f t="shared" si="13"/>
        <v>0</v>
      </c>
    </row>
    <row r="70" spans="1:11" ht="14.4" x14ac:dyDescent="0.3">
      <c r="A70" s="11"/>
      <c r="B70" s="12" t="s">
        <v>430</v>
      </c>
      <c r="C70" s="74" t="s">
        <v>1203</v>
      </c>
      <c r="D70" s="12" t="s">
        <v>115</v>
      </c>
      <c r="E70" s="13">
        <v>45</v>
      </c>
      <c r="F70" s="14">
        <f t="shared" si="11"/>
        <v>22.5</v>
      </c>
      <c r="G70" s="14">
        <f t="shared" si="12"/>
        <v>4.95</v>
      </c>
      <c r="H70" s="14">
        <f t="shared" si="14"/>
        <v>22.5</v>
      </c>
      <c r="I70" s="14">
        <f t="shared" si="15"/>
        <v>27.45</v>
      </c>
      <c r="J70" s="14">
        <f t="shared" si="16"/>
        <v>0</v>
      </c>
      <c r="K70" s="15">
        <f t="shared" si="13"/>
        <v>0</v>
      </c>
    </row>
    <row r="71" spans="1:11" ht="14.4" x14ac:dyDescent="0.3">
      <c r="A71" s="11"/>
      <c r="B71" s="12" t="s">
        <v>431</v>
      </c>
      <c r="C71" s="74" t="s">
        <v>1205</v>
      </c>
      <c r="D71" s="12" t="s">
        <v>116</v>
      </c>
      <c r="E71" s="13">
        <v>55</v>
      </c>
      <c r="F71" s="14">
        <f t="shared" si="11"/>
        <v>27.500000000000004</v>
      </c>
      <c r="G71" s="14">
        <f t="shared" si="12"/>
        <v>6.0500000000000007</v>
      </c>
      <c r="H71" s="14">
        <f t="shared" si="14"/>
        <v>27.500000000000004</v>
      </c>
      <c r="I71" s="14">
        <f t="shared" si="15"/>
        <v>33.550000000000004</v>
      </c>
      <c r="J71" s="14">
        <f t="shared" si="16"/>
        <v>0</v>
      </c>
      <c r="K71" s="15">
        <f t="shared" si="13"/>
        <v>0</v>
      </c>
    </row>
    <row r="72" spans="1:11" ht="14.4" x14ac:dyDescent="0.3">
      <c r="A72" s="11"/>
      <c r="B72" s="12" t="s">
        <v>432</v>
      </c>
      <c r="C72" s="74" t="s">
        <v>1219</v>
      </c>
      <c r="D72" s="12" t="s">
        <v>25</v>
      </c>
      <c r="E72" s="13">
        <v>22</v>
      </c>
      <c r="F72" s="14">
        <f t="shared" si="11"/>
        <v>11</v>
      </c>
      <c r="G72" s="14">
        <f t="shared" si="12"/>
        <v>2.42</v>
      </c>
      <c r="H72" s="14">
        <f t="shared" si="14"/>
        <v>11</v>
      </c>
      <c r="I72" s="14">
        <f t="shared" si="15"/>
        <v>13.42</v>
      </c>
      <c r="J72" s="14">
        <f t="shared" si="16"/>
        <v>0</v>
      </c>
      <c r="K72" s="15">
        <f t="shared" si="13"/>
        <v>0</v>
      </c>
    </row>
    <row r="73" spans="1:11" ht="14.4" x14ac:dyDescent="0.3">
      <c r="A73" s="11"/>
      <c r="B73" s="12" t="s">
        <v>433</v>
      </c>
      <c r="C73" s="74" t="s">
        <v>1209</v>
      </c>
      <c r="D73" s="12" t="s">
        <v>117</v>
      </c>
      <c r="E73" s="13">
        <v>47.5</v>
      </c>
      <c r="F73" s="14">
        <f t="shared" si="11"/>
        <v>23.75</v>
      </c>
      <c r="G73" s="14">
        <f t="shared" si="12"/>
        <v>5.2249999999999996</v>
      </c>
      <c r="H73" s="14">
        <f t="shared" si="14"/>
        <v>23.75</v>
      </c>
      <c r="I73" s="14">
        <f t="shared" si="15"/>
        <v>28.975000000000001</v>
      </c>
      <c r="J73" s="14">
        <f t="shared" si="16"/>
        <v>0</v>
      </c>
      <c r="K73" s="15">
        <f t="shared" si="13"/>
        <v>0</v>
      </c>
    </row>
    <row r="74" spans="1:11" ht="14.4" x14ac:dyDescent="0.3">
      <c r="A74" s="11"/>
      <c r="B74" s="12" t="s">
        <v>434</v>
      </c>
      <c r="C74" s="74" t="s">
        <v>1217</v>
      </c>
      <c r="D74" s="12" t="s">
        <v>27</v>
      </c>
      <c r="E74" s="13">
        <v>30</v>
      </c>
      <c r="F74" s="14">
        <f t="shared" si="11"/>
        <v>15</v>
      </c>
      <c r="G74" s="14">
        <f t="shared" si="12"/>
        <v>3.3</v>
      </c>
      <c r="H74" s="14">
        <f t="shared" si="14"/>
        <v>15</v>
      </c>
      <c r="I74" s="14">
        <f t="shared" si="15"/>
        <v>18.3</v>
      </c>
      <c r="J74" s="14">
        <f t="shared" si="16"/>
        <v>0</v>
      </c>
      <c r="K74" s="15">
        <f t="shared" si="13"/>
        <v>0</v>
      </c>
    </row>
    <row r="75" spans="1:11" ht="14.4" x14ac:dyDescent="0.3">
      <c r="A75" s="11"/>
      <c r="B75" s="12" t="s">
        <v>435</v>
      </c>
      <c r="C75" s="74" t="s">
        <v>1208</v>
      </c>
      <c r="D75" s="12" t="s">
        <v>118</v>
      </c>
      <c r="E75" s="13">
        <v>35</v>
      </c>
      <c r="F75" s="14">
        <f t="shared" si="11"/>
        <v>17.5</v>
      </c>
      <c r="G75" s="14">
        <f t="shared" si="12"/>
        <v>3.8499999999999996</v>
      </c>
      <c r="H75" s="14">
        <f t="shared" si="14"/>
        <v>17.5</v>
      </c>
      <c r="I75" s="14">
        <f t="shared" si="15"/>
        <v>21.35</v>
      </c>
      <c r="J75" s="14">
        <f t="shared" si="16"/>
        <v>0</v>
      </c>
      <c r="K75" s="15">
        <f t="shared" si="13"/>
        <v>0</v>
      </c>
    </row>
    <row r="76" spans="1:11" ht="14.4" x14ac:dyDescent="0.3">
      <c r="A76" s="11"/>
      <c r="B76" s="12" t="s">
        <v>436</v>
      </c>
      <c r="C76" s="74" t="s">
        <v>1198</v>
      </c>
      <c r="D76" s="12" t="s">
        <v>119</v>
      </c>
      <c r="E76" s="13">
        <v>40</v>
      </c>
      <c r="F76" s="14">
        <f t="shared" si="11"/>
        <v>20</v>
      </c>
      <c r="G76" s="14">
        <f t="shared" si="12"/>
        <v>4.4000000000000004</v>
      </c>
      <c r="H76" s="14">
        <f t="shared" si="14"/>
        <v>20</v>
      </c>
      <c r="I76" s="14">
        <f t="shared" si="15"/>
        <v>24.4</v>
      </c>
      <c r="J76" s="14">
        <f t="shared" si="16"/>
        <v>0</v>
      </c>
      <c r="K76" s="15">
        <f t="shared" si="13"/>
        <v>0</v>
      </c>
    </row>
    <row r="77" spans="1:11" ht="14.4" x14ac:dyDescent="0.3">
      <c r="A77" s="11"/>
      <c r="B77" s="12" t="s">
        <v>437</v>
      </c>
      <c r="C77" s="74" t="s">
        <v>1210</v>
      </c>
      <c r="D77" s="12" t="s">
        <v>120</v>
      </c>
      <c r="E77" s="13">
        <v>47.5</v>
      </c>
      <c r="F77" s="14">
        <f t="shared" si="11"/>
        <v>23.75</v>
      </c>
      <c r="G77" s="14">
        <f t="shared" si="12"/>
        <v>5.2249999999999996</v>
      </c>
      <c r="H77" s="14">
        <f t="shared" si="14"/>
        <v>23.75</v>
      </c>
      <c r="I77" s="14">
        <f t="shared" si="15"/>
        <v>28.975000000000001</v>
      </c>
      <c r="J77" s="14">
        <f t="shared" si="16"/>
        <v>0</v>
      </c>
      <c r="K77" s="15">
        <f t="shared" si="13"/>
        <v>0</v>
      </c>
    </row>
    <row r="78" spans="1:11" ht="14.4" x14ac:dyDescent="0.3">
      <c r="A78" s="11"/>
      <c r="B78" s="12" t="s">
        <v>438</v>
      </c>
      <c r="C78" s="74" t="s">
        <v>1213</v>
      </c>
      <c r="D78" s="12" t="s">
        <v>121</v>
      </c>
      <c r="E78" s="13">
        <v>45</v>
      </c>
      <c r="F78" s="14">
        <f t="shared" si="11"/>
        <v>22.5</v>
      </c>
      <c r="G78" s="14">
        <f t="shared" si="12"/>
        <v>4.95</v>
      </c>
      <c r="H78" s="14">
        <f t="shared" si="14"/>
        <v>22.5</v>
      </c>
      <c r="I78" s="14">
        <f t="shared" si="15"/>
        <v>27.45</v>
      </c>
      <c r="J78" s="14">
        <f t="shared" si="16"/>
        <v>0</v>
      </c>
      <c r="K78" s="15">
        <f t="shared" si="13"/>
        <v>0</v>
      </c>
    </row>
    <row r="79" spans="1:11" ht="14.4" x14ac:dyDescent="0.3">
      <c r="A79" s="11"/>
      <c r="B79" s="12" t="s">
        <v>439</v>
      </c>
      <c r="C79" s="74" t="s">
        <v>1199</v>
      </c>
      <c r="D79" s="12" t="s">
        <v>122</v>
      </c>
      <c r="E79" s="13">
        <v>47.5</v>
      </c>
      <c r="F79" s="14">
        <f t="shared" si="11"/>
        <v>23.75</v>
      </c>
      <c r="G79" s="14">
        <f t="shared" si="12"/>
        <v>5.2249999999999996</v>
      </c>
      <c r="H79" s="14">
        <f t="shared" si="14"/>
        <v>23.75</v>
      </c>
      <c r="I79" s="14">
        <f t="shared" si="15"/>
        <v>28.975000000000001</v>
      </c>
      <c r="J79" s="14">
        <f t="shared" si="16"/>
        <v>0</v>
      </c>
      <c r="K79" s="15">
        <f t="shared" si="13"/>
        <v>0</v>
      </c>
    </row>
    <row r="80" spans="1:11" x14ac:dyDescent="0.3">
      <c r="A80" s="11"/>
      <c r="B80" s="12" t="s">
        <v>440</v>
      </c>
      <c r="C80" s="71"/>
      <c r="D80" s="12" t="s">
        <v>123</v>
      </c>
      <c r="E80" s="13">
        <v>27</v>
      </c>
      <c r="F80" s="14">
        <f t="shared" si="11"/>
        <v>13.5</v>
      </c>
      <c r="G80" s="14">
        <f t="shared" si="12"/>
        <v>2.97</v>
      </c>
      <c r="H80" s="14">
        <f t="shared" si="14"/>
        <v>13.5</v>
      </c>
      <c r="I80" s="14">
        <f t="shared" si="15"/>
        <v>16.47</v>
      </c>
      <c r="J80" s="14">
        <f t="shared" si="16"/>
        <v>0</v>
      </c>
      <c r="K80" s="15">
        <f t="shared" si="13"/>
        <v>0</v>
      </c>
    </row>
    <row r="81" spans="1:11" ht="14.4" x14ac:dyDescent="0.3">
      <c r="A81" s="11"/>
      <c r="B81" s="12" t="s">
        <v>441</v>
      </c>
      <c r="C81" s="74" t="s">
        <v>1214</v>
      </c>
      <c r="D81" s="12" t="s">
        <v>124</v>
      </c>
      <c r="E81" s="13">
        <v>18</v>
      </c>
      <c r="F81" s="14">
        <f t="shared" si="11"/>
        <v>9</v>
      </c>
      <c r="G81" s="14">
        <f t="shared" si="12"/>
        <v>1.98</v>
      </c>
      <c r="H81" s="14">
        <f t="shared" si="14"/>
        <v>9</v>
      </c>
      <c r="I81" s="14">
        <f t="shared" si="15"/>
        <v>10.98</v>
      </c>
      <c r="J81" s="14">
        <f t="shared" si="16"/>
        <v>0</v>
      </c>
      <c r="K81" s="15">
        <f t="shared" si="13"/>
        <v>0</v>
      </c>
    </row>
    <row r="82" spans="1:11" ht="14.4" x14ac:dyDescent="0.3">
      <c r="A82" s="11"/>
      <c r="B82" s="12" t="s">
        <v>442</v>
      </c>
      <c r="C82" s="74" t="s">
        <v>1220</v>
      </c>
      <c r="D82" s="12" t="s">
        <v>29</v>
      </c>
      <c r="E82" s="13">
        <v>21</v>
      </c>
      <c r="F82" s="14">
        <f t="shared" si="11"/>
        <v>10.5</v>
      </c>
      <c r="G82" s="14">
        <f t="shared" si="12"/>
        <v>2.31</v>
      </c>
      <c r="H82" s="14">
        <f t="shared" si="14"/>
        <v>10.5</v>
      </c>
      <c r="I82" s="14">
        <f t="shared" si="15"/>
        <v>12.81</v>
      </c>
      <c r="J82" s="14">
        <f t="shared" si="16"/>
        <v>0</v>
      </c>
      <c r="K82" s="15">
        <f t="shared" si="13"/>
        <v>0</v>
      </c>
    </row>
    <row r="83" spans="1:11" ht="14.4" x14ac:dyDescent="0.3">
      <c r="A83" s="11"/>
      <c r="B83" s="12" t="s">
        <v>443</v>
      </c>
      <c r="C83" s="74" t="s">
        <v>1201</v>
      </c>
      <c r="D83" s="12" t="s">
        <v>125</v>
      </c>
      <c r="E83" s="13">
        <v>35</v>
      </c>
      <c r="F83" s="14">
        <f t="shared" si="11"/>
        <v>17.5</v>
      </c>
      <c r="G83" s="14">
        <f t="shared" si="12"/>
        <v>3.8499999999999996</v>
      </c>
      <c r="H83" s="14">
        <f t="shared" si="14"/>
        <v>17.5</v>
      </c>
      <c r="I83" s="14">
        <f t="shared" si="15"/>
        <v>21.35</v>
      </c>
      <c r="J83" s="14">
        <f t="shared" si="16"/>
        <v>0</v>
      </c>
      <c r="K83" s="15">
        <f t="shared" si="13"/>
        <v>0</v>
      </c>
    </row>
    <row r="84" spans="1:11" ht="14.4" x14ac:dyDescent="0.3">
      <c r="A84" s="11"/>
      <c r="B84" s="12" t="s">
        <v>444</v>
      </c>
      <c r="C84" s="74" t="s">
        <v>1204</v>
      </c>
      <c r="D84" s="12" t="s">
        <v>26</v>
      </c>
      <c r="E84" s="13">
        <v>22</v>
      </c>
      <c r="F84" s="14">
        <f t="shared" si="11"/>
        <v>11</v>
      </c>
      <c r="G84" s="14">
        <f t="shared" si="12"/>
        <v>2.42</v>
      </c>
      <c r="H84" s="14">
        <f t="shared" si="14"/>
        <v>11</v>
      </c>
      <c r="I84" s="14">
        <f t="shared" si="15"/>
        <v>13.42</v>
      </c>
      <c r="J84" s="14">
        <f t="shared" si="16"/>
        <v>0</v>
      </c>
      <c r="K84" s="15">
        <f t="shared" si="13"/>
        <v>0</v>
      </c>
    </row>
    <row r="85" spans="1:11" ht="14.4" x14ac:dyDescent="0.3">
      <c r="A85" s="11"/>
      <c r="B85" s="12" t="s">
        <v>445</v>
      </c>
      <c r="C85" s="74" t="s">
        <v>1206</v>
      </c>
      <c r="D85" s="12" t="s">
        <v>126</v>
      </c>
      <c r="E85" s="13">
        <v>55</v>
      </c>
      <c r="F85" s="14">
        <f t="shared" si="11"/>
        <v>27.500000000000004</v>
      </c>
      <c r="G85" s="14">
        <f t="shared" si="12"/>
        <v>6.0500000000000007</v>
      </c>
      <c r="H85" s="14">
        <f t="shared" si="14"/>
        <v>27.500000000000004</v>
      </c>
      <c r="I85" s="14">
        <f t="shared" si="15"/>
        <v>33.550000000000004</v>
      </c>
      <c r="J85" s="14">
        <f t="shared" si="16"/>
        <v>0</v>
      </c>
      <c r="K85" s="15">
        <f t="shared" si="13"/>
        <v>0</v>
      </c>
    </row>
    <row r="86" spans="1:11" ht="14.4" x14ac:dyDescent="0.3">
      <c r="A86" s="11"/>
      <c r="B86" s="12" t="s">
        <v>446</v>
      </c>
      <c r="C86" s="74" t="s">
        <v>1200</v>
      </c>
      <c r="D86" s="12" t="s">
        <v>127</v>
      </c>
      <c r="E86" s="13">
        <v>40</v>
      </c>
      <c r="F86" s="14">
        <f t="shared" si="11"/>
        <v>20</v>
      </c>
      <c r="G86" s="14">
        <f t="shared" si="12"/>
        <v>4.4000000000000004</v>
      </c>
      <c r="H86" s="14">
        <f t="shared" si="14"/>
        <v>20</v>
      </c>
      <c r="I86" s="14">
        <f t="shared" si="15"/>
        <v>24.4</v>
      </c>
      <c r="J86" s="14">
        <f t="shared" si="16"/>
        <v>0</v>
      </c>
      <c r="K86" s="15">
        <f t="shared" si="13"/>
        <v>0</v>
      </c>
    </row>
    <row r="87" spans="1:11" ht="14.4" x14ac:dyDescent="0.3">
      <c r="A87" s="11"/>
      <c r="B87" s="12" t="s">
        <v>447</v>
      </c>
      <c r="C87" s="74" t="s">
        <v>1216</v>
      </c>
      <c r="D87" s="12" t="s">
        <v>28</v>
      </c>
      <c r="E87" s="13">
        <v>30</v>
      </c>
      <c r="F87" s="14">
        <f t="shared" si="11"/>
        <v>15</v>
      </c>
      <c r="G87" s="14">
        <f t="shared" si="12"/>
        <v>3.3</v>
      </c>
      <c r="H87" s="14">
        <f t="shared" si="14"/>
        <v>15</v>
      </c>
      <c r="I87" s="14">
        <f t="shared" si="15"/>
        <v>18.3</v>
      </c>
      <c r="J87" s="14">
        <f t="shared" si="16"/>
        <v>0</v>
      </c>
      <c r="K87" s="15">
        <f t="shared" si="13"/>
        <v>0</v>
      </c>
    </row>
    <row r="88" spans="1:11" ht="14.4" x14ac:dyDescent="0.3">
      <c r="A88" s="11"/>
      <c r="B88" s="12" t="s">
        <v>448</v>
      </c>
      <c r="C88" s="74" t="s">
        <v>1211</v>
      </c>
      <c r="D88" s="12" t="s">
        <v>128</v>
      </c>
      <c r="E88" s="13">
        <v>50</v>
      </c>
      <c r="F88" s="14">
        <f t="shared" si="11"/>
        <v>25</v>
      </c>
      <c r="G88" s="14">
        <f t="shared" si="12"/>
        <v>5.5</v>
      </c>
      <c r="H88" s="14">
        <f t="shared" si="14"/>
        <v>25</v>
      </c>
      <c r="I88" s="14">
        <f t="shared" si="15"/>
        <v>30.5</v>
      </c>
      <c r="J88" s="14">
        <f t="shared" si="16"/>
        <v>0</v>
      </c>
      <c r="K88" s="15">
        <f t="shared" si="13"/>
        <v>0</v>
      </c>
    </row>
    <row r="89" spans="1:11" ht="14.4" x14ac:dyDescent="0.3">
      <c r="A89" s="11"/>
      <c r="B89" s="12" t="s">
        <v>449</v>
      </c>
      <c r="C89" s="74" t="s">
        <v>1212</v>
      </c>
      <c r="D89" s="12" t="s">
        <v>129</v>
      </c>
      <c r="E89" s="13">
        <v>45</v>
      </c>
      <c r="F89" s="14">
        <f t="shared" si="11"/>
        <v>22.5</v>
      </c>
      <c r="G89" s="14">
        <f t="shared" si="12"/>
        <v>4.95</v>
      </c>
      <c r="H89" s="14">
        <f t="shared" si="14"/>
        <v>22.5</v>
      </c>
      <c r="I89" s="14">
        <f t="shared" si="15"/>
        <v>27.45</v>
      </c>
      <c r="J89" s="14">
        <f t="shared" si="16"/>
        <v>0</v>
      </c>
      <c r="K89" s="15">
        <f t="shared" si="13"/>
        <v>0</v>
      </c>
    </row>
    <row r="90" spans="1:11" ht="14.4" x14ac:dyDescent="0.3">
      <c r="A90" s="11"/>
      <c r="B90" s="12" t="s">
        <v>450</v>
      </c>
      <c r="C90" s="74" t="s">
        <v>1202</v>
      </c>
      <c r="D90" s="12" t="s">
        <v>130</v>
      </c>
      <c r="E90" s="13">
        <v>35</v>
      </c>
      <c r="F90" s="14">
        <f t="shared" si="11"/>
        <v>17.5</v>
      </c>
      <c r="G90" s="14">
        <f t="shared" si="12"/>
        <v>3.8499999999999996</v>
      </c>
      <c r="H90" s="14">
        <f t="shared" si="14"/>
        <v>17.5</v>
      </c>
      <c r="I90" s="14">
        <f t="shared" si="15"/>
        <v>21.35</v>
      </c>
      <c r="J90" s="14">
        <f t="shared" si="16"/>
        <v>0</v>
      </c>
      <c r="K90" s="15">
        <f t="shared" si="13"/>
        <v>0</v>
      </c>
    </row>
    <row r="91" spans="1:11" ht="14.4" x14ac:dyDescent="0.3">
      <c r="A91" s="11"/>
      <c r="B91" s="12" t="s">
        <v>451</v>
      </c>
      <c r="C91" s="74" t="s">
        <v>1215</v>
      </c>
      <c r="D91" s="12" t="s">
        <v>131</v>
      </c>
      <c r="E91" s="13">
        <v>30</v>
      </c>
      <c r="F91" s="14">
        <f t="shared" si="11"/>
        <v>15</v>
      </c>
      <c r="G91" s="14">
        <f t="shared" si="12"/>
        <v>3.3</v>
      </c>
      <c r="H91" s="14">
        <f t="shared" si="14"/>
        <v>15</v>
      </c>
      <c r="I91" s="14">
        <f t="shared" si="15"/>
        <v>18.3</v>
      </c>
      <c r="J91" s="14">
        <f t="shared" si="16"/>
        <v>0</v>
      </c>
      <c r="K91" s="15">
        <f t="shared" si="13"/>
        <v>0</v>
      </c>
    </row>
    <row r="92" spans="1:11" ht="15" thickBot="1" x14ac:dyDescent="0.35">
      <c r="A92" s="11"/>
      <c r="B92" s="12" t="s">
        <v>745</v>
      </c>
      <c r="C92" s="75">
        <v>812125033221</v>
      </c>
      <c r="D92" s="12" t="s">
        <v>1963</v>
      </c>
      <c r="E92" s="13">
        <v>35</v>
      </c>
      <c r="F92" s="14">
        <f t="shared" si="11"/>
        <v>17.5</v>
      </c>
      <c r="G92" s="14">
        <f t="shared" si="12"/>
        <v>3.8499999999999996</v>
      </c>
      <c r="H92" s="14">
        <f t="shared" si="14"/>
        <v>17.5</v>
      </c>
      <c r="I92" s="14">
        <f t="shared" si="15"/>
        <v>21.35</v>
      </c>
      <c r="J92" s="14">
        <f t="shared" si="16"/>
        <v>0</v>
      </c>
      <c r="K92" s="15">
        <f t="shared" si="13"/>
        <v>0</v>
      </c>
    </row>
    <row r="93" spans="1:11" ht="14.4" thickTop="1" x14ac:dyDescent="0.3">
      <c r="A93" s="105"/>
      <c r="B93" s="86" t="s">
        <v>1142</v>
      </c>
      <c r="C93" s="87"/>
      <c r="D93" s="87"/>
      <c r="E93" s="87"/>
      <c r="F93" s="87"/>
      <c r="G93" s="87"/>
      <c r="H93" s="87"/>
      <c r="I93" s="87"/>
      <c r="J93" s="87"/>
      <c r="K93" s="87"/>
    </row>
    <row r="94" spans="1:11" ht="14.4" x14ac:dyDescent="0.3">
      <c r="A94" s="11"/>
      <c r="B94" s="12" t="s">
        <v>452</v>
      </c>
      <c r="C94" s="74" t="s">
        <v>1241</v>
      </c>
      <c r="D94" s="12" t="s">
        <v>132</v>
      </c>
      <c r="E94" s="13">
        <v>52.5</v>
      </c>
      <c r="F94" s="14">
        <f t="shared" ref="F94:F120" si="17">(E94/100)*50</f>
        <v>26.25</v>
      </c>
      <c r="G94" s="14">
        <f t="shared" ref="G94:G120" si="18">(F94/100)*22</f>
        <v>5.7750000000000004</v>
      </c>
      <c r="H94" s="14">
        <f t="shared" si="14"/>
        <v>26.25</v>
      </c>
      <c r="I94" s="14">
        <f t="shared" si="15"/>
        <v>32.024999999999999</v>
      </c>
      <c r="J94" s="14">
        <f t="shared" si="16"/>
        <v>0</v>
      </c>
      <c r="K94" s="15">
        <f t="shared" ref="K94:K120" si="19">A94*I94</f>
        <v>0</v>
      </c>
    </row>
    <row r="95" spans="1:11" x14ac:dyDescent="0.3">
      <c r="A95" s="11"/>
      <c r="B95" s="12" t="s">
        <v>453</v>
      </c>
      <c r="C95" s="71"/>
      <c r="D95" s="12" t="s">
        <v>133</v>
      </c>
      <c r="E95" s="13">
        <v>27</v>
      </c>
      <c r="F95" s="14">
        <f t="shared" si="17"/>
        <v>13.5</v>
      </c>
      <c r="G95" s="14">
        <f t="shared" si="18"/>
        <v>2.97</v>
      </c>
      <c r="H95" s="14">
        <f t="shared" si="14"/>
        <v>13.5</v>
      </c>
      <c r="I95" s="14">
        <f t="shared" si="15"/>
        <v>16.47</v>
      </c>
      <c r="J95" s="14">
        <f t="shared" si="16"/>
        <v>0</v>
      </c>
      <c r="K95" s="15">
        <f t="shared" si="19"/>
        <v>0</v>
      </c>
    </row>
    <row r="96" spans="1:11" ht="14.4" x14ac:dyDescent="0.3">
      <c r="A96" s="11"/>
      <c r="B96" s="12" t="s">
        <v>454</v>
      </c>
      <c r="C96" s="74" t="s">
        <v>1228</v>
      </c>
      <c r="D96" s="12" t="s">
        <v>134</v>
      </c>
      <c r="E96" s="13">
        <v>50</v>
      </c>
      <c r="F96" s="14">
        <f t="shared" si="17"/>
        <v>25</v>
      </c>
      <c r="G96" s="14">
        <f t="shared" si="18"/>
        <v>5.5</v>
      </c>
      <c r="H96" s="14">
        <f t="shared" si="14"/>
        <v>25</v>
      </c>
      <c r="I96" s="14">
        <f t="shared" si="15"/>
        <v>30.5</v>
      </c>
      <c r="J96" s="14">
        <f t="shared" si="16"/>
        <v>0</v>
      </c>
      <c r="K96" s="15">
        <f t="shared" si="19"/>
        <v>0</v>
      </c>
    </row>
    <row r="97" spans="1:11" x14ac:dyDescent="0.3">
      <c r="A97" s="11"/>
      <c r="B97" s="12" t="s">
        <v>455</v>
      </c>
      <c r="C97" s="71"/>
      <c r="D97" s="12" t="s">
        <v>135</v>
      </c>
      <c r="E97" s="13">
        <v>32</v>
      </c>
      <c r="F97" s="14">
        <f t="shared" si="17"/>
        <v>16</v>
      </c>
      <c r="G97" s="14">
        <f t="shared" si="18"/>
        <v>3.52</v>
      </c>
      <c r="H97" s="14">
        <f t="shared" si="14"/>
        <v>16</v>
      </c>
      <c r="I97" s="14">
        <f t="shared" si="15"/>
        <v>19.52</v>
      </c>
      <c r="J97" s="14">
        <f t="shared" si="16"/>
        <v>0</v>
      </c>
      <c r="K97" s="15">
        <f t="shared" si="19"/>
        <v>0</v>
      </c>
    </row>
    <row r="98" spans="1:11" ht="14.4" x14ac:dyDescent="0.3">
      <c r="A98" s="11"/>
      <c r="B98" s="12" t="s">
        <v>456</v>
      </c>
      <c r="C98" s="74" t="s">
        <v>1242</v>
      </c>
      <c r="D98" s="12" t="s">
        <v>136</v>
      </c>
      <c r="E98" s="13">
        <v>52.5</v>
      </c>
      <c r="F98" s="14">
        <f t="shared" si="17"/>
        <v>26.25</v>
      </c>
      <c r="G98" s="14">
        <f t="shared" si="18"/>
        <v>5.7750000000000004</v>
      </c>
      <c r="H98" s="14">
        <f t="shared" si="14"/>
        <v>26.25</v>
      </c>
      <c r="I98" s="14">
        <f t="shared" si="15"/>
        <v>32.024999999999999</v>
      </c>
      <c r="J98" s="14">
        <f t="shared" si="16"/>
        <v>0</v>
      </c>
      <c r="K98" s="15">
        <f t="shared" si="19"/>
        <v>0</v>
      </c>
    </row>
    <row r="99" spans="1:11" ht="14.4" x14ac:dyDescent="0.3">
      <c r="A99" s="11"/>
      <c r="B99" s="12" t="s">
        <v>457</v>
      </c>
      <c r="C99" s="74" t="s">
        <v>1227</v>
      </c>
      <c r="D99" s="12" t="s">
        <v>137</v>
      </c>
      <c r="E99" s="13">
        <v>40</v>
      </c>
      <c r="F99" s="14">
        <f t="shared" si="17"/>
        <v>20</v>
      </c>
      <c r="G99" s="14">
        <f t="shared" si="18"/>
        <v>4.4000000000000004</v>
      </c>
      <c r="H99" s="14">
        <f t="shared" si="14"/>
        <v>20</v>
      </c>
      <c r="I99" s="14">
        <f t="shared" si="15"/>
        <v>24.4</v>
      </c>
      <c r="J99" s="14">
        <f t="shared" si="16"/>
        <v>0</v>
      </c>
      <c r="K99" s="15">
        <f t="shared" si="19"/>
        <v>0</v>
      </c>
    </row>
    <row r="100" spans="1:11" ht="14.4" x14ac:dyDescent="0.3">
      <c r="A100" s="11"/>
      <c r="B100" s="12" t="s">
        <v>458</v>
      </c>
      <c r="C100" s="74" t="s">
        <v>1231</v>
      </c>
      <c r="D100" s="12" t="s">
        <v>138</v>
      </c>
      <c r="E100" s="13">
        <v>35</v>
      </c>
      <c r="F100" s="14">
        <f t="shared" si="17"/>
        <v>17.5</v>
      </c>
      <c r="G100" s="14">
        <f t="shared" si="18"/>
        <v>3.8499999999999996</v>
      </c>
      <c r="H100" s="14">
        <f t="shared" si="14"/>
        <v>17.5</v>
      </c>
      <c r="I100" s="14">
        <f t="shared" si="15"/>
        <v>21.35</v>
      </c>
      <c r="J100" s="14">
        <f t="shared" si="16"/>
        <v>0</v>
      </c>
      <c r="K100" s="15">
        <f t="shared" si="19"/>
        <v>0</v>
      </c>
    </row>
    <row r="101" spans="1:11" ht="14.4" x14ac:dyDescent="0.3">
      <c r="A101" s="11"/>
      <c r="B101" s="12" t="s">
        <v>459</v>
      </c>
      <c r="C101" s="74" t="s">
        <v>1232</v>
      </c>
      <c r="D101" s="12" t="s">
        <v>139</v>
      </c>
      <c r="E101" s="13">
        <v>45</v>
      </c>
      <c r="F101" s="14">
        <f t="shared" si="17"/>
        <v>22.5</v>
      </c>
      <c r="G101" s="14">
        <f t="shared" si="18"/>
        <v>4.95</v>
      </c>
      <c r="H101" s="14">
        <f t="shared" si="14"/>
        <v>22.5</v>
      </c>
      <c r="I101" s="14">
        <f t="shared" si="15"/>
        <v>27.45</v>
      </c>
      <c r="J101" s="14">
        <f t="shared" si="16"/>
        <v>0</v>
      </c>
      <c r="K101" s="15">
        <f t="shared" si="19"/>
        <v>0</v>
      </c>
    </row>
    <row r="102" spans="1:11" ht="14.4" x14ac:dyDescent="0.3">
      <c r="A102" s="11"/>
      <c r="B102" s="12" t="s">
        <v>460</v>
      </c>
      <c r="C102" s="74" t="s">
        <v>1233</v>
      </c>
      <c r="D102" s="12" t="s">
        <v>140</v>
      </c>
      <c r="E102" s="13">
        <v>48</v>
      </c>
      <c r="F102" s="14">
        <f t="shared" si="17"/>
        <v>24</v>
      </c>
      <c r="G102" s="14">
        <f t="shared" si="18"/>
        <v>5.2799999999999994</v>
      </c>
      <c r="H102" s="14">
        <f t="shared" si="14"/>
        <v>24</v>
      </c>
      <c r="I102" s="14">
        <f t="shared" si="15"/>
        <v>29.28</v>
      </c>
      <c r="J102" s="14">
        <f t="shared" si="16"/>
        <v>0</v>
      </c>
      <c r="K102" s="15">
        <f t="shared" si="19"/>
        <v>0</v>
      </c>
    </row>
    <row r="103" spans="1:11" ht="14.4" x14ac:dyDescent="0.3">
      <c r="A103" s="11"/>
      <c r="B103" s="12" t="s">
        <v>461</v>
      </c>
      <c r="C103" s="74" t="s">
        <v>1234</v>
      </c>
      <c r="D103" s="12" t="s">
        <v>141</v>
      </c>
      <c r="E103" s="13">
        <v>30</v>
      </c>
      <c r="F103" s="14">
        <f t="shared" si="17"/>
        <v>15</v>
      </c>
      <c r="G103" s="14">
        <f t="shared" si="18"/>
        <v>3.3</v>
      </c>
      <c r="H103" s="14">
        <f t="shared" si="14"/>
        <v>15</v>
      </c>
      <c r="I103" s="14">
        <f t="shared" si="15"/>
        <v>18.3</v>
      </c>
      <c r="J103" s="14">
        <f t="shared" si="16"/>
        <v>0</v>
      </c>
      <c r="K103" s="15">
        <f t="shared" si="19"/>
        <v>0</v>
      </c>
    </row>
    <row r="104" spans="1:11" ht="14.4" x14ac:dyDescent="0.3">
      <c r="A104" s="11"/>
      <c r="B104" s="12" t="s">
        <v>462</v>
      </c>
      <c r="C104" s="74" t="s">
        <v>1244</v>
      </c>
      <c r="D104" s="12" t="s">
        <v>142</v>
      </c>
      <c r="E104" s="13">
        <v>60</v>
      </c>
      <c r="F104" s="14">
        <f t="shared" si="17"/>
        <v>30</v>
      </c>
      <c r="G104" s="14">
        <f t="shared" si="18"/>
        <v>6.6</v>
      </c>
      <c r="H104" s="14">
        <f t="shared" si="14"/>
        <v>30</v>
      </c>
      <c r="I104" s="14">
        <f t="shared" si="15"/>
        <v>36.6</v>
      </c>
      <c r="J104" s="14">
        <f t="shared" si="16"/>
        <v>0</v>
      </c>
      <c r="K104" s="15">
        <f t="shared" si="19"/>
        <v>0</v>
      </c>
    </row>
    <row r="105" spans="1:11" ht="14.4" x14ac:dyDescent="0.3">
      <c r="A105" s="11"/>
      <c r="B105" s="12" t="s">
        <v>463</v>
      </c>
      <c r="C105" s="74" t="s">
        <v>1221</v>
      </c>
      <c r="D105" s="12" t="s">
        <v>143</v>
      </c>
      <c r="E105" s="13">
        <v>42</v>
      </c>
      <c r="F105" s="14">
        <f t="shared" si="17"/>
        <v>21</v>
      </c>
      <c r="G105" s="14">
        <f t="shared" si="18"/>
        <v>4.62</v>
      </c>
      <c r="H105" s="14">
        <f t="shared" si="14"/>
        <v>21</v>
      </c>
      <c r="I105" s="14">
        <f t="shared" si="15"/>
        <v>25.62</v>
      </c>
      <c r="J105" s="14">
        <f t="shared" si="16"/>
        <v>0</v>
      </c>
      <c r="K105" s="15">
        <f t="shared" si="19"/>
        <v>0</v>
      </c>
    </row>
    <row r="106" spans="1:11" ht="14.4" x14ac:dyDescent="0.3">
      <c r="A106" s="11"/>
      <c r="B106" s="12" t="s">
        <v>464</v>
      </c>
      <c r="C106" s="74" t="s">
        <v>1222</v>
      </c>
      <c r="D106" s="12" t="s">
        <v>144</v>
      </c>
      <c r="E106" s="13">
        <v>45</v>
      </c>
      <c r="F106" s="14">
        <f t="shared" si="17"/>
        <v>22.5</v>
      </c>
      <c r="G106" s="14">
        <f t="shared" si="18"/>
        <v>4.95</v>
      </c>
      <c r="H106" s="14">
        <f t="shared" si="14"/>
        <v>22.5</v>
      </c>
      <c r="I106" s="14">
        <f t="shared" si="15"/>
        <v>27.45</v>
      </c>
      <c r="J106" s="14">
        <f t="shared" si="16"/>
        <v>0</v>
      </c>
      <c r="K106" s="15">
        <f t="shared" si="19"/>
        <v>0</v>
      </c>
    </row>
    <row r="107" spans="1:11" ht="14.4" x14ac:dyDescent="0.3">
      <c r="A107" s="11"/>
      <c r="B107" s="12" t="s">
        <v>465</v>
      </c>
      <c r="C107" s="74" t="s">
        <v>1245</v>
      </c>
      <c r="D107" s="12" t="s">
        <v>145</v>
      </c>
      <c r="E107" s="13">
        <v>52.5</v>
      </c>
      <c r="F107" s="14">
        <f t="shared" si="17"/>
        <v>26.25</v>
      </c>
      <c r="G107" s="14">
        <f t="shared" si="18"/>
        <v>5.7750000000000004</v>
      </c>
      <c r="H107" s="14">
        <f t="shared" si="14"/>
        <v>26.25</v>
      </c>
      <c r="I107" s="14">
        <f t="shared" si="15"/>
        <v>32.024999999999999</v>
      </c>
      <c r="J107" s="14">
        <f t="shared" si="16"/>
        <v>0</v>
      </c>
      <c r="K107" s="15">
        <f t="shared" si="19"/>
        <v>0</v>
      </c>
    </row>
    <row r="108" spans="1:11" ht="14.4" x14ac:dyDescent="0.3">
      <c r="A108" s="11"/>
      <c r="B108" s="12" t="s">
        <v>466</v>
      </c>
      <c r="C108" s="74" t="s">
        <v>1235</v>
      </c>
      <c r="D108" s="12" t="s">
        <v>146</v>
      </c>
      <c r="E108" s="13">
        <v>45</v>
      </c>
      <c r="F108" s="14">
        <f t="shared" si="17"/>
        <v>22.5</v>
      </c>
      <c r="G108" s="14">
        <f t="shared" si="18"/>
        <v>4.95</v>
      </c>
      <c r="H108" s="14">
        <f t="shared" si="14"/>
        <v>22.5</v>
      </c>
      <c r="I108" s="14">
        <f t="shared" si="15"/>
        <v>27.45</v>
      </c>
      <c r="J108" s="14">
        <f t="shared" si="16"/>
        <v>0</v>
      </c>
      <c r="K108" s="15">
        <f t="shared" si="19"/>
        <v>0</v>
      </c>
    </row>
    <row r="109" spans="1:11" ht="14.4" x14ac:dyDescent="0.3">
      <c r="A109" s="11"/>
      <c r="B109" s="12" t="s">
        <v>467</v>
      </c>
      <c r="C109" s="74" t="s">
        <v>1236</v>
      </c>
      <c r="D109" s="12" t="s">
        <v>30</v>
      </c>
      <c r="E109" s="13">
        <v>38</v>
      </c>
      <c r="F109" s="14">
        <f t="shared" si="17"/>
        <v>19</v>
      </c>
      <c r="G109" s="14">
        <f t="shared" si="18"/>
        <v>4.18</v>
      </c>
      <c r="H109" s="14">
        <f t="shared" si="14"/>
        <v>19</v>
      </c>
      <c r="I109" s="14">
        <f t="shared" si="15"/>
        <v>23.18</v>
      </c>
      <c r="J109" s="14">
        <f t="shared" si="16"/>
        <v>0</v>
      </c>
      <c r="K109" s="15">
        <f t="shared" si="19"/>
        <v>0</v>
      </c>
    </row>
    <row r="110" spans="1:11" ht="14.4" x14ac:dyDescent="0.3">
      <c r="A110" s="11"/>
      <c r="B110" s="12" t="s">
        <v>468</v>
      </c>
      <c r="C110" s="74" t="s">
        <v>1243</v>
      </c>
      <c r="D110" s="12" t="s">
        <v>147</v>
      </c>
      <c r="E110" s="13">
        <v>52.5</v>
      </c>
      <c r="F110" s="14">
        <f t="shared" si="17"/>
        <v>26.25</v>
      </c>
      <c r="G110" s="14">
        <f t="shared" si="18"/>
        <v>5.7750000000000004</v>
      </c>
      <c r="H110" s="14">
        <f t="shared" si="14"/>
        <v>26.25</v>
      </c>
      <c r="I110" s="14">
        <f t="shared" si="15"/>
        <v>32.024999999999999</v>
      </c>
      <c r="J110" s="14">
        <f t="shared" si="16"/>
        <v>0</v>
      </c>
      <c r="K110" s="15">
        <f t="shared" si="19"/>
        <v>0</v>
      </c>
    </row>
    <row r="111" spans="1:11" ht="14.4" x14ac:dyDescent="0.3">
      <c r="A111" s="11"/>
      <c r="B111" s="12" t="s">
        <v>469</v>
      </c>
      <c r="C111" s="74" t="s">
        <v>1240</v>
      </c>
      <c r="D111" s="12" t="s">
        <v>148</v>
      </c>
      <c r="E111" s="13">
        <v>52.5</v>
      </c>
      <c r="F111" s="14">
        <f t="shared" si="17"/>
        <v>26.25</v>
      </c>
      <c r="G111" s="14">
        <f t="shared" si="18"/>
        <v>5.7750000000000004</v>
      </c>
      <c r="H111" s="14">
        <f t="shared" si="14"/>
        <v>26.25</v>
      </c>
      <c r="I111" s="14">
        <f t="shared" si="15"/>
        <v>32.024999999999999</v>
      </c>
      <c r="J111" s="14">
        <f t="shared" si="16"/>
        <v>0</v>
      </c>
      <c r="K111" s="15">
        <f t="shared" si="19"/>
        <v>0</v>
      </c>
    </row>
    <row r="112" spans="1:11" ht="14.4" x14ac:dyDescent="0.3">
      <c r="A112" s="11"/>
      <c r="B112" s="12" t="s">
        <v>470</v>
      </c>
      <c r="C112" s="74" t="s">
        <v>1225</v>
      </c>
      <c r="D112" s="12" t="s">
        <v>149</v>
      </c>
      <c r="E112" s="13">
        <v>50</v>
      </c>
      <c r="F112" s="14">
        <f t="shared" si="17"/>
        <v>25</v>
      </c>
      <c r="G112" s="14">
        <f t="shared" si="18"/>
        <v>5.5</v>
      </c>
      <c r="H112" s="14">
        <f t="shared" si="14"/>
        <v>25</v>
      </c>
      <c r="I112" s="14">
        <f t="shared" si="15"/>
        <v>30.5</v>
      </c>
      <c r="J112" s="14">
        <f t="shared" si="16"/>
        <v>0</v>
      </c>
      <c r="K112" s="15">
        <f t="shared" si="19"/>
        <v>0</v>
      </c>
    </row>
    <row r="113" spans="1:11" ht="14.4" x14ac:dyDescent="0.3">
      <c r="A113" s="11"/>
      <c r="B113" s="12" t="s">
        <v>471</v>
      </c>
      <c r="C113" s="74" t="s">
        <v>1237</v>
      </c>
      <c r="D113" s="12" t="s">
        <v>150</v>
      </c>
      <c r="E113" s="13">
        <v>40</v>
      </c>
      <c r="F113" s="14">
        <f t="shared" si="17"/>
        <v>20</v>
      </c>
      <c r="G113" s="14">
        <f t="shared" si="18"/>
        <v>4.4000000000000004</v>
      </c>
      <c r="H113" s="14">
        <f t="shared" si="14"/>
        <v>20</v>
      </c>
      <c r="I113" s="14">
        <f t="shared" si="15"/>
        <v>24.4</v>
      </c>
      <c r="J113" s="14">
        <f t="shared" si="16"/>
        <v>0</v>
      </c>
      <c r="K113" s="15">
        <f t="shared" si="19"/>
        <v>0</v>
      </c>
    </row>
    <row r="114" spans="1:11" ht="14.4" x14ac:dyDescent="0.3">
      <c r="A114" s="11"/>
      <c r="B114" s="12" t="s">
        <v>472</v>
      </c>
      <c r="C114" s="74" t="s">
        <v>1229</v>
      </c>
      <c r="D114" s="12" t="s">
        <v>151</v>
      </c>
      <c r="E114" s="13">
        <v>40</v>
      </c>
      <c r="F114" s="14">
        <f t="shared" si="17"/>
        <v>20</v>
      </c>
      <c r="G114" s="14">
        <f t="shared" si="18"/>
        <v>4.4000000000000004</v>
      </c>
      <c r="H114" s="14">
        <f t="shared" si="14"/>
        <v>20</v>
      </c>
      <c r="I114" s="14">
        <f t="shared" si="15"/>
        <v>24.4</v>
      </c>
      <c r="J114" s="14">
        <f t="shared" si="16"/>
        <v>0</v>
      </c>
      <c r="K114" s="15">
        <f t="shared" si="19"/>
        <v>0</v>
      </c>
    </row>
    <row r="115" spans="1:11" ht="14.4" x14ac:dyDescent="0.3">
      <c r="A115" s="11"/>
      <c r="B115" s="12" t="s">
        <v>473</v>
      </c>
      <c r="C115" s="74" t="s">
        <v>1223</v>
      </c>
      <c r="D115" s="12" t="s">
        <v>31</v>
      </c>
      <c r="E115" s="13">
        <v>30</v>
      </c>
      <c r="F115" s="14">
        <f t="shared" si="17"/>
        <v>15</v>
      </c>
      <c r="G115" s="14">
        <f t="shared" si="18"/>
        <v>3.3</v>
      </c>
      <c r="H115" s="14">
        <f t="shared" si="14"/>
        <v>15</v>
      </c>
      <c r="I115" s="14">
        <f t="shared" si="15"/>
        <v>18.3</v>
      </c>
      <c r="J115" s="14">
        <f t="shared" si="16"/>
        <v>0</v>
      </c>
      <c r="K115" s="15">
        <f t="shared" si="19"/>
        <v>0</v>
      </c>
    </row>
    <row r="116" spans="1:11" ht="14.4" x14ac:dyDescent="0.3">
      <c r="A116" s="11"/>
      <c r="B116" s="12" t="s">
        <v>474</v>
      </c>
      <c r="C116" s="74" t="s">
        <v>1238</v>
      </c>
      <c r="D116" s="12" t="s">
        <v>152</v>
      </c>
      <c r="E116" s="13">
        <v>40</v>
      </c>
      <c r="F116" s="14">
        <f t="shared" si="17"/>
        <v>20</v>
      </c>
      <c r="G116" s="14">
        <f t="shared" si="18"/>
        <v>4.4000000000000004</v>
      </c>
      <c r="H116" s="14">
        <f t="shared" si="14"/>
        <v>20</v>
      </c>
      <c r="I116" s="14">
        <f t="shared" si="15"/>
        <v>24.4</v>
      </c>
      <c r="J116" s="14">
        <f t="shared" si="16"/>
        <v>0</v>
      </c>
      <c r="K116" s="15">
        <f t="shared" si="19"/>
        <v>0</v>
      </c>
    </row>
    <row r="117" spans="1:11" ht="14.4" x14ac:dyDescent="0.3">
      <c r="A117" s="11"/>
      <c r="B117" s="12" t="s">
        <v>475</v>
      </c>
      <c r="C117" s="74" t="s">
        <v>1224</v>
      </c>
      <c r="D117" s="12" t="s">
        <v>153</v>
      </c>
      <c r="E117" s="13">
        <v>30</v>
      </c>
      <c r="F117" s="14">
        <f t="shared" si="17"/>
        <v>15</v>
      </c>
      <c r="G117" s="14">
        <f t="shared" si="18"/>
        <v>3.3</v>
      </c>
      <c r="H117" s="14">
        <f t="shared" si="14"/>
        <v>15</v>
      </c>
      <c r="I117" s="14">
        <f t="shared" si="15"/>
        <v>18.3</v>
      </c>
      <c r="J117" s="14">
        <f t="shared" si="16"/>
        <v>0</v>
      </c>
      <c r="K117" s="15">
        <f t="shared" si="19"/>
        <v>0</v>
      </c>
    </row>
    <row r="118" spans="1:11" ht="14.4" x14ac:dyDescent="0.3">
      <c r="A118" s="11"/>
      <c r="B118" s="12" t="s">
        <v>476</v>
      </c>
      <c r="C118" s="74" t="s">
        <v>1226</v>
      </c>
      <c r="D118" s="12" t="s">
        <v>154</v>
      </c>
      <c r="E118" s="13">
        <v>25</v>
      </c>
      <c r="F118" s="14">
        <f t="shared" si="17"/>
        <v>12.5</v>
      </c>
      <c r="G118" s="14">
        <f t="shared" si="18"/>
        <v>2.75</v>
      </c>
      <c r="H118" s="14">
        <f t="shared" si="14"/>
        <v>12.5</v>
      </c>
      <c r="I118" s="14">
        <f t="shared" si="15"/>
        <v>15.25</v>
      </c>
      <c r="J118" s="14">
        <f t="shared" si="16"/>
        <v>0</v>
      </c>
      <c r="K118" s="15">
        <f t="shared" si="19"/>
        <v>0</v>
      </c>
    </row>
    <row r="119" spans="1:11" ht="14.4" x14ac:dyDescent="0.3">
      <c r="A119" s="11"/>
      <c r="B119" s="12" t="s">
        <v>477</v>
      </c>
      <c r="C119" s="74" t="s">
        <v>1239</v>
      </c>
      <c r="D119" s="12" t="s">
        <v>155</v>
      </c>
      <c r="E119" s="13">
        <v>45</v>
      </c>
      <c r="F119" s="14">
        <f t="shared" si="17"/>
        <v>22.5</v>
      </c>
      <c r="G119" s="14">
        <f t="shared" si="18"/>
        <v>4.95</v>
      </c>
      <c r="H119" s="14">
        <f t="shared" si="14"/>
        <v>22.5</v>
      </c>
      <c r="I119" s="14">
        <f t="shared" si="15"/>
        <v>27.45</v>
      </c>
      <c r="J119" s="14">
        <f t="shared" si="16"/>
        <v>0</v>
      </c>
      <c r="K119" s="15">
        <f t="shared" si="19"/>
        <v>0</v>
      </c>
    </row>
    <row r="120" spans="1:11" ht="15" thickBot="1" x14ac:dyDescent="0.35">
      <c r="A120" s="11"/>
      <c r="B120" s="12" t="s">
        <v>478</v>
      </c>
      <c r="C120" s="74" t="s">
        <v>1230</v>
      </c>
      <c r="D120" s="12" t="s">
        <v>156</v>
      </c>
      <c r="E120" s="13">
        <v>35</v>
      </c>
      <c r="F120" s="14">
        <f t="shared" si="17"/>
        <v>17.5</v>
      </c>
      <c r="G120" s="14">
        <f t="shared" si="18"/>
        <v>3.8499999999999996</v>
      </c>
      <c r="H120" s="14">
        <f t="shared" si="14"/>
        <v>17.5</v>
      </c>
      <c r="I120" s="14">
        <f t="shared" si="15"/>
        <v>21.35</v>
      </c>
      <c r="J120" s="14">
        <f t="shared" si="16"/>
        <v>0</v>
      </c>
      <c r="K120" s="15">
        <f t="shared" si="19"/>
        <v>0</v>
      </c>
    </row>
    <row r="121" spans="1:11" ht="14.4" thickTop="1" x14ac:dyDescent="0.3">
      <c r="A121" s="105"/>
      <c r="B121" s="86" t="s">
        <v>1141</v>
      </c>
      <c r="C121" s="87"/>
      <c r="D121" s="87"/>
      <c r="E121" s="87"/>
      <c r="F121" s="87"/>
      <c r="G121" s="87"/>
      <c r="H121" s="87"/>
      <c r="I121" s="87"/>
      <c r="J121" s="87"/>
      <c r="K121" s="87"/>
    </row>
    <row r="122" spans="1:11" ht="14.4" x14ac:dyDescent="0.3">
      <c r="A122" s="11"/>
      <c r="B122" s="12" t="s">
        <v>479</v>
      </c>
      <c r="C122" s="74" t="s">
        <v>1247</v>
      </c>
      <c r="D122" s="12" t="s">
        <v>157</v>
      </c>
      <c r="E122" s="13">
        <v>60</v>
      </c>
      <c r="F122" s="14">
        <f t="shared" ref="F122:F155" si="20">(E122/100)*50</f>
        <v>30</v>
      </c>
      <c r="G122" s="14">
        <f t="shared" ref="G122:G155" si="21">(F122/100)*22</f>
        <v>6.6</v>
      </c>
      <c r="H122" s="14">
        <f t="shared" si="14"/>
        <v>30</v>
      </c>
      <c r="I122" s="14">
        <f t="shared" si="15"/>
        <v>36.6</v>
      </c>
      <c r="J122" s="14">
        <f t="shared" si="16"/>
        <v>0</v>
      </c>
      <c r="K122" s="15">
        <f t="shared" ref="K122:K155" si="22">A122*I122</f>
        <v>0</v>
      </c>
    </row>
    <row r="123" spans="1:11" ht="14.4" x14ac:dyDescent="0.3">
      <c r="A123" s="11"/>
      <c r="B123" s="12" t="s">
        <v>480</v>
      </c>
      <c r="C123" s="74" t="s">
        <v>1256</v>
      </c>
      <c r="D123" s="12" t="s">
        <v>158</v>
      </c>
      <c r="E123" s="13">
        <v>40</v>
      </c>
      <c r="F123" s="14">
        <f t="shared" si="20"/>
        <v>20</v>
      </c>
      <c r="G123" s="14">
        <f t="shared" si="21"/>
        <v>4.4000000000000004</v>
      </c>
      <c r="H123" s="14">
        <f t="shared" si="14"/>
        <v>20</v>
      </c>
      <c r="I123" s="14">
        <f t="shared" si="15"/>
        <v>24.4</v>
      </c>
      <c r="J123" s="14">
        <f t="shared" si="16"/>
        <v>0</v>
      </c>
      <c r="K123" s="15">
        <f t="shared" si="22"/>
        <v>0</v>
      </c>
    </row>
    <row r="124" spans="1:11" ht="14.4" x14ac:dyDescent="0.3">
      <c r="A124" s="11"/>
      <c r="B124" s="12" t="s">
        <v>481</v>
      </c>
      <c r="C124" s="74" t="s">
        <v>1272</v>
      </c>
      <c r="D124" s="12" t="s">
        <v>732</v>
      </c>
      <c r="E124" s="13">
        <v>35</v>
      </c>
      <c r="F124" s="14">
        <f t="shared" si="20"/>
        <v>17.5</v>
      </c>
      <c r="G124" s="14">
        <f t="shared" si="21"/>
        <v>3.8499999999999996</v>
      </c>
      <c r="H124" s="14">
        <f t="shared" si="14"/>
        <v>17.5</v>
      </c>
      <c r="I124" s="14">
        <f t="shared" si="15"/>
        <v>21.35</v>
      </c>
      <c r="J124" s="14">
        <f t="shared" si="16"/>
        <v>0</v>
      </c>
      <c r="K124" s="15">
        <f t="shared" si="22"/>
        <v>0</v>
      </c>
    </row>
    <row r="125" spans="1:11" ht="14.4" x14ac:dyDescent="0.3">
      <c r="A125" s="11"/>
      <c r="B125" s="12" t="s">
        <v>482</v>
      </c>
      <c r="C125" s="74" t="s">
        <v>1257</v>
      </c>
      <c r="D125" s="12" t="s">
        <v>159</v>
      </c>
      <c r="E125" s="13">
        <v>30</v>
      </c>
      <c r="F125" s="14">
        <f t="shared" si="20"/>
        <v>15</v>
      </c>
      <c r="G125" s="14">
        <f t="shared" si="21"/>
        <v>3.3</v>
      </c>
      <c r="H125" s="14">
        <f t="shared" si="14"/>
        <v>15</v>
      </c>
      <c r="I125" s="14">
        <f t="shared" si="15"/>
        <v>18.3</v>
      </c>
      <c r="J125" s="14">
        <f t="shared" si="16"/>
        <v>0</v>
      </c>
      <c r="K125" s="15">
        <f t="shared" si="22"/>
        <v>0</v>
      </c>
    </row>
    <row r="126" spans="1:11" ht="14.4" x14ac:dyDescent="0.3">
      <c r="A126" s="11"/>
      <c r="B126" s="12" t="s">
        <v>483</v>
      </c>
      <c r="C126" s="74" t="s">
        <v>1259</v>
      </c>
      <c r="D126" s="12" t="s">
        <v>32</v>
      </c>
      <c r="E126" s="13">
        <v>18</v>
      </c>
      <c r="F126" s="14">
        <f t="shared" si="20"/>
        <v>9</v>
      </c>
      <c r="G126" s="14">
        <f t="shared" si="21"/>
        <v>1.98</v>
      </c>
      <c r="H126" s="14">
        <f t="shared" si="14"/>
        <v>9</v>
      </c>
      <c r="I126" s="14">
        <f t="shared" si="15"/>
        <v>10.98</v>
      </c>
      <c r="J126" s="14">
        <f t="shared" si="16"/>
        <v>0</v>
      </c>
      <c r="K126" s="15">
        <f t="shared" si="22"/>
        <v>0</v>
      </c>
    </row>
    <row r="127" spans="1:11" ht="14.4" x14ac:dyDescent="0.3">
      <c r="A127" s="11"/>
      <c r="B127" s="12" t="s">
        <v>484</v>
      </c>
      <c r="C127" s="74" t="s">
        <v>1260</v>
      </c>
      <c r="D127" s="12" t="s">
        <v>34</v>
      </c>
      <c r="E127" s="13">
        <v>18</v>
      </c>
      <c r="F127" s="14">
        <f t="shared" si="20"/>
        <v>9</v>
      </c>
      <c r="G127" s="14">
        <f t="shared" si="21"/>
        <v>1.98</v>
      </c>
      <c r="H127" s="14">
        <f t="shared" si="14"/>
        <v>9</v>
      </c>
      <c r="I127" s="14">
        <f t="shared" si="15"/>
        <v>10.98</v>
      </c>
      <c r="J127" s="14">
        <f t="shared" si="16"/>
        <v>0</v>
      </c>
      <c r="K127" s="15">
        <f t="shared" si="22"/>
        <v>0</v>
      </c>
    </row>
    <row r="128" spans="1:11" ht="14.4" x14ac:dyDescent="0.3">
      <c r="A128" s="11"/>
      <c r="B128" s="12" t="s">
        <v>485</v>
      </c>
      <c r="C128" s="74" t="s">
        <v>1246</v>
      </c>
      <c r="D128" s="12" t="s">
        <v>160</v>
      </c>
      <c r="E128" s="13">
        <v>52.5</v>
      </c>
      <c r="F128" s="14">
        <f t="shared" si="20"/>
        <v>26.25</v>
      </c>
      <c r="G128" s="14">
        <f t="shared" si="21"/>
        <v>5.7750000000000004</v>
      </c>
      <c r="H128" s="14">
        <f t="shared" si="14"/>
        <v>26.25</v>
      </c>
      <c r="I128" s="14">
        <f t="shared" si="15"/>
        <v>32.024999999999999</v>
      </c>
      <c r="J128" s="14">
        <f t="shared" si="16"/>
        <v>0</v>
      </c>
      <c r="K128" s="15">
        <f t="shared" si="22"/>
        <v>0</v>
      </c>
    </row>
    <row r="129" spans="1:11" ht="14.4" x14ac:dyDescent="0.3">
      <c r="A129" s="11"/>
      <c r="B129" s="12" t="s">
        <v>486</v>
      </c>
      <c r="C129" s="74" t="s">
        <v>1254</v>
      </c>
      <c r="D129" s="12" t="s">
        <v>161</v>
      </c>
      <c r="E129" s="13">
        <v>38</v>
      </c>
      <c r="F129" s="14">
        <f t="shared" si="20"/>
        <v>19</v>
      </c>
      <c r="G129" s="14">
        <f t="shared" si="21"/>
        <v>4.18</v>
      </c>
      <c r="H129" s="14">
        <f t="shared" si="14"/>
        <v>19</v>
      </c>
      <c r="I129" s="14">
        <f t="shared" si="15"/>
        <v>23.18</v>
      </c>
      <c r="J129" s="14">
        <f t="shared" si="16"/>
        <v>0</v>
      </c>
      <c r="K129" s="15">
        <f t="shared" si="22"/>
        <v>0</v>
      </c>
    </row>
    <row r="130" spans="1:11" x14ac:dyDescent="0.3">
      <c r="A130" s="11"/>
      <c r="B130" s="12" t="s">
        <v>487</v>
      </c>
      <c r="C130" s="71"/>
      <c r="D130" s="12" t="s">
        <v>162</v>
      </c>
      <c r="E130" s="13">
        <v>30</v>
      </c>
      <c r="F130" s="14">
        <f t="shared" si="20"/>
        <v>15</v>
      </c>
      <c r="G130" s="14">
        <f t="shared" si="21"/>
        <v>3.3</v>
      </c>
      <c r="H130" s="14">
        <f t="shared" si="14"/>
        <v>15</v>
      </c>
      <c r="I130" s="14">
        <f t="shared" si="15"/>
        <v>18.3</v>
      </c>
      <c r="J130" s="14">
        <f t="shared" si="16"/>
        <v>0</v>
      </c>
      <c r="K130" s="15">
        <f t="shared" si="22"/>
        <v>0</v>
      </c>
    </row>
    <row r="131" spans="1:11" ht="14.4" x14ac:dyDescent="0.3">
      <c r="A131" s="11"/>
      <c r="B131" s="12" t="s">
        <v>488</v>
      </c>
      <c r="C131" s="74" t="s">
        <v>1255</v>
      </c>
      <c r="D131" s="12" t="s">
        <v>163</v>
      </c>
      <c r="E131" s="13">
        <v>29.5</v>
      </c>
      <c r="F131" s="14">
        <f t="shared" si="20"/>
        <v>14.75</v>
      </c>
      <c r="G131" s="14">
        <f t="shared" si="21"/>
        <v>3.2449999999999997</v>
      </c>
      <c r="H131" s="14">
        <f t="shared" si="14"/>
        <v>14.75</v>
      </c>
      <c r="I131" s="14">
        <f t="shared" si="15"/>
        <v>17.995000000000001</v>
      </c>
      <c r="J131" s="14">
        <f t="shared" si="16"/>
        <v>0</v>
      </c>
      <c r="K131" s="15">
        <f t="shared" si="22"/>
        <v>0</v>
      </c>
    </row>
    <row r="132" spans="1:11" ht="14.4" x14ac:dyDescent="0.3">
      <c r="A132" s="11"/>
      <c r="B132" s="12" t="s">
        <v>489</v>
      </c>
      <c r="C132" s="74" t="s">
        <v>1249</v>
      </c>
      <c r="D132" s="12" t="s">
        <v>164</v>
      </c>
      <c r="E132" s="13">
        <v>65</v>
      </c>
      <c r="F132" s="14">
        <f t="shared" si="20"/>
        <v>32.5</v>
      </c>
      <c r="G132" s="14">
        <f t="shared" si="21"/>
        <v>7.15</v>
      </c>
      <c r="H132" s="14">
        <f t="shared" ref="H132:H195" si="23">F132</f>
        <v>32.5</v>
      </c>
      <c r="I132" s="14">
        <f t="shared" ref="I132:I195" si="24">F132+G132</f>
        <v>39.65</v>
      </c>
      <c r="J132" s="14">
        <f t="shared" ref="J132:J195" si="25">A132*H132</f>
        <v>0</v>
      </c>
      <c r="K132" s="15">
        <f t="shared" si="22"/>
        <v>0</v>
      </c>
    </row>
    <row r="133" spans="1:11" ht="14.4" x14ac:dyDescent="0.3">
      <c r="A133" s="11"/>
      <c r="B133" s="12" t="s">
        <v>490</v>
      </c>
      <c r="C133" s="74" t="s">
        <v>1274</v>
      </c>
      <c r="D133" s="12" t="s">
        <v>38</v>
      </c>
      <c r="E133" s="13">
        <v>40</v>
      </c>
      <c r="F133" s="14">
        <f t="shared" si="20"/>
        <v>20</v>
      </c>
      <c r="G133" s="14">
        <f t="shared" si="21"/>
        <v>4.4000000000000004</v>
      </c>
      <c r="H133" s="14">
        <f t="shared" si="23"/>
        <v>20</v>
      </c>
      <c r="I133" s="14">
        <f t="shared" si="24"/>
        <v>24.4</v>
      </c>
      <c r="J133" s="14">
        <f t="shared" si="25"/>
        <v>0</v>
      </c>
      <c r="K133" s="15">
        <f t="shared" si="22"/>
        <v>0</v>
      </c>
    </row>
    <row r="134" spans="1:11" ht="14.4" x14ac:dyDescent="0.3">
      <c r="A134" s="11"/>
      <c r="B134" s="12" t="s">
        <v>491</v>
      </c>
      <c r="C134" s="74" t="s">
        <v>1261</v>
      </c>
      <c r="D134" s="12" t="s">
        <v>165</v>
      </c>
      <c r="E134" s="13">
        <v>40</v>
      </c>
      <c r="F134" s="14">
        <f t="shared" si="20"/>
        <v>20</v>
      </c>
      <c r="G134" s="14">
        <f t="shared" si="21"/>
        <v>4.4000000000000004</v>
      </c>
      <c r="H134" s="14">
        <f t="shared" si="23"/>
        <v>20</v>
      </c>
      <c r="I134" s="14">
        <f t="shared" si="24"/>
        <v>24.4</v>
      </c>
      <c r="J134" s="14">
        <f t="shared" si="25"/>
        <v>0</v>
      </c>
      <c r="K134" s="15">
        <f t="shared" si="22"/>
        <v>0</v>
      </c>
    </row>
    <row r="135" spans="1:11" ht="14.4" x14ac:dyDescent="0.3">
      <c r="A135" s="11"/>
      <c r="B135" s="12" t="s">
        <v>492</v>
      </c>
      <c r="C135" s="74" t="s">
        <v>1250</v>
      </c>
      <c r="D135" s="12" t="s">
        <v>166</v>
      </c>
      <c r="E135" s="13">
        <v>60</v>
      </c>
      <c r="F135" s="14">
        <f t="shared" si="20"/>
        <v>30</v>
      </c>
      <c r="G135" s="14">
        <f t="shared" si="21"/>
        <v>6.6</v>
      </c>
      <c r="H135" s="14">
        <f t="shared" si="23"/>
        <v>30</v>
      </c>
      <c r="I135" s="14">
        <f t="shared" si="24"/>
        <v>36.6</v>
      </c>
      <c r="J135" s="14">
        <f t="shared" si="25"/>
        <v>0</v>
      </c>
      <c r="K135" s="15">
        <f t="shared" si="22"/>
        <v>0</v>
      </c>
    </row>
    <row r="136" spans="1:11" x14ac:dyDescent="0.3">
      <c r="A136" s="11"/>
      <c r="B136" s="12" t="s">
        <v>493</v>
      </c>
      <c r="C136" s="71"/>
      <c r="D136" s="12" t="s">
        <v>167</v>
      </c>
      <c r="E136" s="13">
        <v>14</v>
      </c>
      <c r="F136" s="14">
        <f t="shared" si="20"/>
        <v>7.0000000000000009</v>
      </c>
      <c r="G136" s="14">
        <f t="shared" si="21"/>
        <v>1.54</v>
      </c>
      <c r="H136" s="14">
        <f t="shared" si="23"/>
        <v>7.0000000000000009</v>
      </c>
      <c r="I136" s="14">
        <f t="shared" si="24"/>
        <v>8.5400000000000009</v>
      </c>
      <c r="J136" s="14">
        <f t="shared" si="25"/>
        <v>0</v>
      </c>
      <c r="K136" s="15">
        <f t="shared" si="22"/>
        <v>0</v>
      </c>
    </row>
    <row r="137" spans="1:11" ht="14.4" x14ac:dyDescent="0.3">
      <c r="A137" s="11"/>
      <c r="B137" s="12" t="s">
        <v>494</v>
      </c>
      <c r="C137" s="74" t="s">
        <v>1262</v>
      </c>
      <c r="D137" s="12" t="s">
        <v>168</v>
      </c>
      <c r="E137" s="13">
        <v>19</v>
      </c>
      <c r="F137" s="14">
        <f t="shared" si="20"/>
        <v>9.5</v>
      </c>
      <c r="G137" s="14">
        <f t="shared" si="21"/>
        <v>2.09</v>
      </c>
      <c r="H137" s="14">
        <f t="shared" si="23"/>
        <v>9.5</v>
      </c>
      <c r="I137" s="14">
        <f t="shared" si="24"/>
        <v>11.59</v>
      </c>
      <c r="J137" s="14">
        <f t="shared" si="25"/>
        <v>0</v>
      </c>
      <c r="K137" s="15">
        <f t="shared" si="22"/>
        <v>0</v>
      </c>
    </row>
    <row r="138" spans="1:11" ht="14.4" x14ac:dyDescent="0.3">
      <c r="A138" s="11"/>
      <c r="B138" s="12" t="s">
        <v>495</v>
      </c>
      <c r="C138" s="74" t="s">
        <v>1264</v>
      </c>
      <c r="D138" s="12" t="s">
        <v>169</v>
      </c>
      <c r="E138" s="13">
        <v>35</v>
      </c>
      <c r="F138" s="14">
        <f t="shared" si="20"/>
        <v>17.5</v>
      </c>
      <c r="G138" s="14">
        <f t="shared" si="21"/>
        <v>3.8499999999999996</v>
      </c>
      <c r="H138" s="14">
        <f t="shared" si="23"/>
        <v>17.5</v>
      </c>
      <c r="I138" s="14">
        <f t="shared" si="24"/>
        <v>21.35</v>
      </c>
      <c r="J138" s="14">
        <f t="shared" si="25"/>
        <v>0</v>
      </c>
      <c r="K138" s="15">
        <f t="shared" si="22"/>
        <v>0</v>
      </c>
    </row>
    <row r="139" spans="1:11" ht="14.4" x14ac:dyDescent="0.3">
      <c r="A139" s="11"/>
      <c r="B139" s="12" t="s">
        <v>496</v>
      </c>
      <c r="C139" s="74" t="s">
        <v>1266</v>
      </c>
      <c r="D139" s="12" t="s">
        <v>36</v>
      </c>
      <c r="E139" s="13">
        <v>27</v>
      </c>
      <c r="F139" s="14">
        <f t="shared" si="20"/>
        <v>13.5</v>
      </c>
      <c r="G139" s="14">
        <f t="shared" si="21"/>
        <v>2.97</v>
      </c>
      <c r="H139" s="14">
        <f t="shared" si="23"/>
        <v>13.5</v>
      </c>
      <c r="I139" s="14">
        <f t="shared" si="24"/>
        <v>16.47</v>
      </c>
      <c r="J139" s="14">
        <f t="shared" si="25"/>
        <v>0</v>
      </c>
      <c r="K139" s="15">
        <f t="shared" si="22"/>
        <v>0</v>
      </c>
    </row>
    <row r="140" spans="1:11" ht="14.4" x14ac:dyDescent="0.3">
      <c r="A140" s="11"/>
      <c r="B140" s="12" t="s">
        <v>497</v>
      </c>
      <c r="C140" s="74" t="s">
        <v>1258</v>
      </c>
      <c r="D140" s="12" t="s">
        <v>170</v>
      </c>
      <c r="E140" s="13">
        <v>30</v>
      </c>
      <c r="F140" s="14">
        <f t="shared" si="20"/>
        <v>15</v>
      </c>
      <c r="G140" s="14">
        <f t="shared" si="21"/>
        <v>3.3</v>
      </c>
      <c r="H140" s="14">
        <f t="shared" si="23"/>
        <v>15</v>
      </c>
      <c r="I140" s="14">
        <f t="shared" si="24"/>
        <v>18.3</v>
      </c>
      <c r="J140" s="14">
        <f t="shared" si="25"/>
        <v>0</v>
      </c>
      <c r="K140" s="15">
        <f t="shared" si="22"/>
        <v>0</v>
      </c>
    </row>
    <row r="141" spans="1:11" ht="14.4" x14ac:dyDescent="0.3">
      <c r="A141" s="11"/>
      <c r="B141" s="12" t="s">
        <v>498</v>
      </c>
      <c r="C141" s="74" t="s">
        <v>1276</v>
      </c>
      <c r="D141" s="12" t="s">
        <v>171</v>
      </c>
      <c r="E141" s="13">
        <v>60</v>
      </c>
      <c r="F141" s="14">
        <f t="shared" si="20"/>
        <v>30</v>
      </c>
      <c r="G141" s="14">
        <f t="shared" si="21"/>
        <v>6.6</v>
      </c>
      <c r="H141" s="14">
        <f t="shared" si="23"/>
        <v>30</v>
      </c>
      <c r="I141" s="14">
        <f t="shared" si="24"/>
        <v>36.6</v>
      </c>
      <c r="J141" s="14">
        <f t="shared" si="25"/>
        <v>0</v>
      </c>
      <c r="K141" s="15">
        <f t="shared" si="22"/>
        <v>0</v>
      </c>
    </row>
    <row r="142" spans="1:11" ht="14.4" x14ac:dyDescent="0.3">
      <c r="A142" s="11"/>
      <c r="B142" s="12" t="s">
        <v>499</v>
      </c>
      <c r="C142" s="74" t="s">
        <v>1253</v>
      </c>
      <c r="D142" s="12" t="s">
        <v>172</v>
      </c>
      <c r="E142" s="13">
        <v>38</v>
      </c>
      <c r="F142" s="14">
        <f t="shared" si="20"/>
        <v>19</v>
      </c>
      <c r="G142" s="14">
        <f t="shared" si="21"/>
        <v>4.18</v>
      </c>
      <c r="H142" s="14">
        <f t="shared" si="23"/>
        <v>19</v>
      </c>
      <c r="I142" s="14">
        <f t="shared" si="24"/>
        <v>23.18</v>
      </c>
      <c r="J142" s="14">
        <f t="shared" si="25"/>
        <v>0</v>
      </c>
      <c r="K142" s="15">
        <f t="shared" si="22"/>
        <v>0</v>
      </c>
    </row>
    <row r="143" spans="1:11" ht="14.4" x14ac:dyDescent="0.3">
      <c r="A143" s="11"/>
      <c r="B143" s="12" t="s">
        <v>500</v>
      </c>
      <c r="C143" s="74" t="s">
        <v>1273</v>
      </c>
      <c r="D143" s="12" t="s">
        <v>37</v>
      </c>
      <c r="E143" s="13">
        <v>30</v>
      </c>
      <c r="F143" s="14">
        <f t="shared" si="20"/>
        <v>15</v>
      </c>
      <c r="G143" s="14">
        <f t="shared" si="21"/>
        <v>3.3</v>
      </c>
      <c r="H143" s="14">
        <f t="shared" si="23"/>
        <v>15</v>
      </c>
      <c r="I143" s="14">
        <f t="shared" si="24"/>
        <v>18.3</v>
      </c>
      <c r="J143" s="14">
        <f t="shared" si="25"/>
        <v>0</v>
      </c>
      <c r="K143" s="15">
        <f t="shared" si="22"/>
        <v>0</v>
      </c>
    </row>
    <row r="144" spans="1:11" ht="14.4" x14ac:dyDescent="0.3">
      <c r="A144" s="11"/>
      <c r="B144" s="12" t="s">
        <v>501</v>
      </c>
      <c r="C144" s="74" t="s">
        <v>1248</v>
      </c>
      <c r="D144" s="12" t="s">
        <v>173</v>
      </c>
      <c r="E144" s="13">
        <v>52.5</v>
      </c>
      <c r="F144" s="14">
        <f t="shared" si="20"/>
        <v>26.25</v>
      </c>
      <c r="G144" s="14">
        <f t="shared" si="21"/>
        <v>5.7750000000000004</v>
      </c>
      <c r="H144" s="14">
        <f t="shared" si="23"/>
        <v>26.25</v>
      </c>
      <c r="I144" s="14">
        <f t="shared" si="24"/>
        <v>32.024999999999999</v>
      </c>
      <c r="J144" s="14">
        <f t="shared" si="25"/>
        <v>0</v>
      </c>
      <c r="K144" s="15">
        <f t="shared" si="22"/>
        <v>0</v>
      </c>
    </row>
    <row r="145" spans="1:12" ht="14.4" x14ac:dyDescent="0.3">
      <c r="A145" s="11"/>
      <c r="B145" s="12" t="s">
        <v>502</v>
      </c>
      <c r="C145" s="74" t="s">
        <v>1267</v>
      </c>
      <c r="D145" s="12" t="s">
        <v>174</v>
      </c>
      <c r="E145" s="13">
        <v>38</v>
      </c>
      <c r="F145" s="14">
        <f t="shared" si="20"/>
        <v>19</v>
      </c>
      <c r="G145" s="14">
        <f t="shared" si="21"/>
        <v>4.18</v>
      </c>
      <c r="H145" s="14">
        <f t="shared" si="23"/>
        <v>19</v>
      </c>
      <c r="I145" s="14">
        <f t="shared" si="24"/>
        <v>23.18</v>
      </c>
      <c r="J145" s="14">
        <f t="shared" si="25"/>
        <v>0</v>
      </c>
      <c r="K145" s="15">
        <f t="shared" si="22"/>
        <v>0</v>
      </c>
    </row>
    <row r="146" spans="1:12" ht="14.4" x14ac:dyDescent="0.3">
      <c r="A146" s="11"/>
      <c r="B146" s="12" t="s">
        <v>503</v>
      </c>
      <c r="C146" s="74" t="s">
        <v>1268</v>
      </c>
      <c r="D146" s="12" t="s">
        <v>40</v>
      </c>
      <c r="E146" s="13">
        <v>18</v>
      </c>
      <c r="F146" s="14">
        <f t="shared" si="20"/>
        <v>9</v>
      </c>
      <c r="G146" s="14">
        <f t="shared" si="21"/>
        <v>1.98</v>
      </c>
      <c r="H146" s="14">
        <f t="shared" si="23"/>
        <v>9</v>
      </c>
      <c r="I146" s="14">
        <f t="shared" si="24"/>
        <v>10.98</v>
      </c>
      <c r="J146" s="14">
        <f t="shared" si="25"/>
        <v>0</v>
      </c>
      <c r="K146" s="15">
        <f t="shared" si="22"/>
        <v>0</v>
      </c>
    </row>
    <row r="147" spans="1:12" ht="14.4" x14ac:dyDescent="0.3">
      <c r="A147" s="11"/>
      <c r="B147" s="12" t="s">
        <v>504</v>
      </c>
      <c r="C147" s="74" t="s">
        <v>1252</v>
      </c>
      <c r="D147" s="12" t="s">
        <v>175</v>
      </c>
      <c r="E147" s="13">
        <v>40</v>
      </c>
      <c r="F147" s="14">
        <f t="shared" si="20"/>
        <v>20</v>
      </c>
      <c r="G147" s="14">
        <f t="shared" si="21"/>
        <v>4.4000000000000004</v>
      </c>
      <c r="H147" s="14">
        <f t="shared" si="23"/>
        <v>20</v>
      </c>
      <c r="I147" s="14">
        <f t="shared" si="24"/>
        <v>24.4</v>
      </c>
      <c r="J147" s="14">
        <f t="shared" si="25"/>
        <v>0</v>
      </c>
      <c r="K147" s="15">
        <f t="shared" si="22"/>
        <v>0</v>
      </c>
    </row>
    <row r="148" spans="1:12" ht="14.4" x14ac:dyDescent="0.3">
      <c r="A148" s="11"/>
      <c r="B148" s="12" t="s">
        <v>505</v>
      </c>
      <c r="C148" s="74" t="s">
        <v>1251</v>
      </c>
      <c r="D148" s="12" t="s">
        <v>35</v>
      </c>
      <c r="E148" s="13">
        <v>30</v>
      </c>
      <c r="F148" s="14">
        <f t="shared" si="20"/>
        <v>15</v>
      </c>
      <c r="G148" s="14">
        <f t="shared" si="21"/>
        <v>3.3</v>
      </c>
      <c r="H148" s="14">
        <f t="shared" si="23"/>
        <v>15</v>
      </c>
      <c r="I148" s="14">
        <f t="shared" si="24"/>
        <v>18.3</v>
      </c>
      <c r="J148" s="14">
        <f t="shared" si="25"/>
        <v>0</v>
      </c>
      <c r="K148" s="15">
        <f t="shared" si="22"/>
        <v>0</v>
      </c>
    </row>
    <row r="149" spans="1:12" ht="14.4" x14ac:dyDescent="0.3">
      <c r="A149" s="11"/>
      <c r="B149" s="12" t="s">
        <v>506</v>
      </c>
      <c r="C149" s="74" t="s">
        <v>1269</v>
      </c>
      <c r="D149" s="12" t="s">
        <v>39</v>
      </c>
      <c r="E149" s="13">
        <v>15</v>
      </c>
      <c r="F149" s="14">
        <f t="shared" si="20"/>
        <v>7.5</v>
      </c>
      <c r="G149" s="14">
        <f t="shared" si="21"/>
        <v>1.65</v>
      </c>
      <c r="H149" s="14">
        <f t="shared" si="23"/>
        <v>7.5</v>
      </c>
      <c r="I149" s="14">
        <f t="shared" si="24"/>
        <v>9.15</v>
      </c>
      <c r="J149" s="14">
        <f t="shared" si="25"/>
        <v>0</v>
      </c>
      <c r="K149" s="15">
        <f t="shared" si="22"/>
        <v>0</v>
      </c>
    </row>
    <row r="150" spans="1:12" ht="14.4" x14ac:dyDescent="0.3">
      <c r="A150" s="11"/>
      <c r="B150" s="12" t="s">
        <v>507</v>
      </c>
      <c r="C150" s="74" t="s">
        <v>1263</v>
      </c>
      <c r="D150" s="12" t="s">
        <v>176</v>
      </c>
      <c r="E150" s="13">
        <v>30</v>
      </c>
      <c r="F150" s="14">
        <f t="shared" si="20"/>
        <v>15</v>
      </c>
      <c r="G150" s="14">
        <f t="shared" si="21"/>
        <v>3.3</v>
      </c>
      <c r="H150" s="14">
        <f t="shared" si="23"/>
        <v>15</v>
      </c>
      <c r="I150" s="14">
        <f t="shared" si="24"/>
        <v>18.3</v>
      </c>
      <c r="J150" s="14">
        <f t="shared" si="25"/>
        <v>0</v>
      </c>
      <c r="K150" s="15">
        <f t="shared" si="22"/>
        <v>0</v>
      </c>
    </row>
    <row r="151" spans="1:12" ht="14.4" x14ac:dyDescent="0.3">
      <c r="A151" s="11"/>
      <c r="B151" s="12" t="s">
        <v>711</v>
      </c>
      <c r="C151" s="74" t="s">
        <v>1275</v>
      </c>
      <c r="D151" s="12" t="s">
        <v>712</v>
      </c>
      <c r="E151" s="13">
        <v>35.5</v>
      </c>
      <c r="F151" s="14">
        <f t="shared" si="20"/>
        <v>17.75</v>
      </c>
      <c r="G151" s="14">
        <f t="shared" si="21"/>
        <v>3.9049999999999998</v>
      </c>
      <c r="H151" s="14">
        <f t="shared" si="23"/>
        <v>17.75</v>
      </c>
      <c r="I151" s="14">
        <f t="shared" si="24"/>
        <v>21.655000000000001</v>
      </c>
      <c r="J151" s="14">
        <f t="shared" si="25"/>
        <v>0</v>
      </c>
      <c r="K151" s="15">
        <f t="shared" si="22"/>
        <v>0</v>
      </c>
    </row>
    <row r="152" spans="1:12" ht="14.4" x14ac:dyDescent="0.3">
      <c r="A152" s="11"/>
      <c r="B152" s="12" t="s">
        <v>508</v>
      </c>
      <c r="C152" s="74" t="s">
        <v>1270</v>
      </c>
      <c r="D152" s="12" t="s">
        <v>177</v>
      </c>
      <c r="E152" s="13">
        <v>24</v>
      </c>
      <c r="F152" s="14">
        <f t="shared" si="20"/>
        <v>12</v>
      </c>
      <c r="G152" s="14">
        <f t="shared" si="21"/>
        <v>2.6399999999999997</v>
      </c>
      <c r="H152" s="14">
        <f t="shared" si="23"/>
        <v>12</v>
      </c>
      <c r="I152" s="14">
        <f t="shared" si="24"/>
        <v>14.64</v>
      </c>
      <c r="J152" s="14">
        <f t="shared" si="25"/>
        <v>0</v>
      </c>
      <c r="K152" s="15">
        <f t="shared" si="22"/>
        <v>0</v>
      </c>
    </row>
    <row r="153" spans="1:12" ht="14.4" x14ac:dyDescent="0.3">
      <c r="A153" s="11"/>
      <c r="B153" s="12" t="s">
        <v>509</v>
      </c>
      <c r="C153" s="74" t="s">
        <v>1271</v>
      </c>
      <c r="D153" s="12" t="s">
        <v>60</v>
      </c>
      <c r="E153" s="13">
        <v>30</v>
      </c>
      <c r="F153" s="14">
        <f t="shared" si="20"/>
        <v>15</v>
      </c>
      <c r="G153" s="14">
        <f t="shared" si="21"/>
        <v>3.3</v>
      </c>
      <c r="H153" s="14">
        <f t="shared" si="23"/>
        <v>15</v>
      </c>
      <c r="I153" s="14">
        <f t="shared" si="24"/>
        <v>18.3</v>
      </c>
      <c r="J153" s="14">
        <f t="shared" si="25"/>
        <v>0</v>
      </c>
      <c r="K153" s="15">
        <f t="shared" si="22"/>
        <v>0</v>
      </c>
    </row>
    <row r="154" spans="1:12" ht="14.4" x14ac:dyDescent="0.3">
      <c r="A154" s="11"/>
      <c r="B154" s="12" t="s">
        <v>343</v>
      </c>
      <c r="C154" s="74" t="s">
        <v>1265</v>
      </c>
      <c r="D154" s="12" t="s">
        <v>6</v>
      </c>
      <c r="E154" s="13">
        <v>45</v>
      </c>
      <c r="F154" s="14">
        <f t="shared" si="20"/>
        <v>22.5</v>
      </c>
      <c r="G154" s="14">
        <f t="shared" si="21"/>
        <v>4.95</v>
      </c>
      <c r="H154" s="14">
        <f t="shared" si="23"/>
        <v>22.5</v>
      </c>
      <c r="I154" s="14">
        <f t="shared" si="24"/>
        <v>27.45</v>
      </c>
      <c r="J154" s="14">
        <f t="shared" si="25"/>
        <v>0</v>
      </c>
      <c r="K154" s="15">
        <f t="shared" si="22"/>
        <v>0</v>
      </c>
    </row>
    <row r="155" spans="1:12" s="37" customFormat="1" ht="14.4" thickBot="1" x14ac:dyDescent="0.35">
      <c r="A155" s="17"/>
      <c r="B155" s="18" t="s">
        <v>1099</v>
      </c>
      <c r="C155" s="72"/>
      <c r="D155" s="18" t="s">
        <v>1100</v>
      </c>
      <c r="E155" s="19">
        <v>45</v>
      </c>
      <c r="F155" s="20">
        <f t="shared" si="20"/>
        <v>22.5</v>
      </c>
      <c r="G155" s="20">
        <f t="shared" si="21"/>
        <v>4.95</v>
      </c>
      <c r="H155" s="20">
        <f t="shared" si="23"/>
        <v>22.5</v>
      </c>
      <c r="I155" s="20">
        <f t="shared" si="24"/>
        <v>27.45</v>
      </c>
      <c r="J155" s="20">
        <f t="shared" si="25"/>
        <v>0</v>
      </c>
      <c r="K155" s="21">
        <f t="shared" si="22"/>
        <v>0</v>
      </c>
      <c r="L155" s="48" t="s">
        <v>1159</v>
      </c>
    </row>
    <row r="156" spans="1:12" ht="14.4" thickTop="1" x14ac:dyDescent="0.3">
      <c r="A156" s="105"/>
      <c r="B156" s="86" t="s">
        <v>1140</v>
      </c>
      <c r="C156" s="87"/>
      <c r="D156" s="87"/>
      <c r="E156" s="87"/>
      <c r="F156" s="87"/>
      <c r="G156" s="87"/>
      <c r="H156" s="87"/>
      <c r="I156" s="87"/>
      <c r="J156" s="87"/>
      <c r="K156" s="87"/>
    </row>
    <row r="157" spans="1:12" ht="14.4" x14ac:dyDescent="0.3">
      <c r="A157" s="11"/>
      <c r="B157" s="12" t="s">
        <v>510</v>
      </c>
      <c r="C157" s="74" t="s">
        <v>1279</v>
      </c>
      <c r="D157" s="12" t="s">
        <v>178</v>
      </c>
      <c r="E157" s="13">
        <v>52.5</v>
      </c>
      <c r="F157" s="14">
        <f t="shared" ref="F157:F186" si="26">(E157/100)*50</f>
        <v>26.25</v>
      </c>
      <c r="G157" s="14">
        <f t="shared" ref="G157:G186" si="27">(F157/100)*22</f>
        <v>5.7750000000000004</v>
      </c>
      <c r="H157" s="14">
        <f t="shared" si="23"/>
        <v>26.25</v>
      </c>
      <c r="I157" s="14">
        <f t="shared" si="24"/>
        <v>32.024999999999999</v>
      </c>
      <c r="J157" s="14">
        <f t="shared" si="25"/>
        <v>0</v>
      </c>
      <c r="K157" s="15">
        <f t="shared" ref="K157:K186" si="28">A157*I157</f>
        <v>0</v>
      </c>
    </row>
    <row r="158" spans="1:12" ht="14.4" x14ac:dyDescent="0.3">
      <c r="A158" s="11"/>
      <c r="B158" s="12" t="s">
        <v>511</v>
      </c>
      <c r="C158" s="74" t="s">
        <v>1292</v>
      </c>
      <c r="D158" s="12" t="s">
        <v>179</v>
      </c>
      <c r="E158" s="13">
        <v>28</v>
      </c>
      <c r="F158" s="14">
        <f t="shared" si="26"/>
        <v>14.000000000000002</v>
      </c>
      <c r="G158" s="14">
        <f t="shared" si="27"/>
        <v>3.08</v>
      </c>
      <c r="H158" s="14">
        <f t="shared" si="23"/>
        <v>14.000000000000002</v>
      </c>
      <c r="I158" s="14">
        <f t="shared" si="24"/>
        <v>17.080000000000002</v>
      </c>
      <c r="J158" s="14">
        <f t="shared" si="25"/>
        <v>0</v>
      </c>
      <c r="K158" s="15">
        <f t="shared" si="28"/>
        <v>0</v>
      </c>
    </row>
    <row r="159" spans="1:12" ht="14.4" x14ac:dyDescent="0.3">
      <c r="A159" s="11"/>
      <c r="B159" s="12" t="s">
        <v>512</v>
      </c>
      <c r="C159" s="74" t="s">
        <v>1297</v>
      </c>
      <c r="D159" s="12" t="s">
        <v>180</v>
      </c>
      <c r="E159" s="13">
        <v>25</v>
      </c>
      <c r="F159" s="14">
        <f t="shared" si="26"/>
        <v>12.5</v>
      </c>
      <c r="G159" s="14">
        <f t="shared" si="27"/>
        <v>2.75</v>
      </c>
      <c r="H159" s="14">
        <f t="shared" si="23"/>
        <v>12.5</v>
      </c>
      <c r="I159" s="14">
        <f t="shared" si="24"/>
        <v>15.25</v>
      </c>
      <c r="J159" s="14">
        <f t="shared" si="25"/>
        <v>0</v>
      </c>
      <c r="K159" s="15">
        <f t="shared" si="28"/>
        <v>0</v>
      </c>
    </row>
    <row r="160" spans="1:12" ht="14.4" x14ac:dyDescent="0.3">
      <c r="A160" s="11"/>
      <c r="B160" s="12" t="s">
        <v>513</v>
      </c>
      <c r="C160" s="74" t="s">
        <v>1283</v>
      </c>
      <c r="D160" s="12" t="s">
        <v>181</v>
      </c>
      <c r="E160" s="13">
        <v>55</v>
      </c>
      <c r="F160" s="14">
        <f t="shared" si="26"/>
        <v>27.500000000000004</v>
      </c>
      <c r="G160" s="14">
        <f t="shared" si="27"/>
        <v>6.0500000000000007</v>
      </c>
      <c r="H160" s="14">
        <f t="shared" si="23"/>
        <v>27.500000000000004</v>
      </c>
      <c r="I160" s="14">
        <f t="shared" si="24"/>
        <v>33.550000000000004</v>
      </c>
      <c r="J160" s="14">
        <f t="shared" si="25"/>
        <v>0</v>
      </c>
      <c r="K160" s="15">
        <f t="shared" si="28"/>
        <v>0</v>
      </c>
    </row>
    <row r="161" spans="1:11" ht="14.4" x14ac:dyDescent="0.3">
      <c r="A161" s="11"/>
      <c r="B161" s="12" t="s">
        <v>514</v>
      </c>
      <c r="C161" s="74" t="s">
        <v>1298</v>
      </c>
      <c r="D161" s="12" t="s">
        <v>182</v>
      </c>
      <c r="E161" s="13">
        <v>45</v>
      </c>
      <c r="F161" s="14">
        <f t="shared" si="26"/>
        <v>22.5</v>
      </c>
      <c r="G161" s="14">
        <f t="shared" si="27"/>
        <v>4.95</v>
      </c>
      <c r="H161" s="14">
        <f t="shared" si="23"/>
        <v>22.5</v>
      </c>
      <c r="I161" s="14">
        <f t="shared" si="24"/>
        <v>27.45</v>
      </c>
      <c r="J161" s="14">
        <f t="shared" si="25"/>
        <v>0</v>
      </c>
      <c r="K161" s="15">
        <f t="shared" si="28"/>
        <v>0</v>
      </c>
    </row>
    <row r="162" spans="1:11" ht="14.4" x14ac:dyDescent="0.3">
      <c r="A162" s="11"/>
      <c r="B162" s="12" t="s">
        <v>713</v>
      </c>
      <c r="C162" s="74" t="s">
        <v>1304</v>
      </c>
      <c r="D162" s="12" t="s">
        <v>715</v>
      </c>
      <c r="E162" s="13">
        <v>35</v>
      </c>
      <c r="F162" s="14">
        <f t="shared" si="26"/>
        <v>17.5</v>
      </c>
      <c r="G162" s="14">
        <f t="shared" si="27"/>
        <v>3.8499999999999996</v>
      </c>
      <c r="H162" s="14">
        <f t="shared" si="23"/>
        <v>17.5</v>
      </c>
      <c r="I162" s="14">
        <f t="shared" si="24"/>
        <v>21.35</v>
      </c>
      <c r="J162" s="14">
        <f t="shared" si="25"/>
        <v>0</v>
      </c>
      <c r="K162" s="15">
        <f t="shared" si="28"/>
        <v>0</v>
      </c>
    </row>
    <row r="163" spans="1:11" ht="14.4" x14ac:dyDescent="0.3">
      <c r="A163" s="11"/>
      <c r="B163" s="12" t="s">
        <v>515</v>
      </c>
      <c r="C163" s="74" t="s">
        <v>1295</v>
      </c>
      <c r="D163" s="12" t="s">
        <v>183</v>
      </c>
      <c r="E163" s="13">
        <v>40</v>
      </c>
      <c r="F163" s="14">
        <f t="shared" si="26"/>
        <v>20</v>
      </c>
      <c r="G163" s="14">
        <f t="shared" si="27"/>
        <v>4.4000000000000004</v>
      </c>
      <c r="H163" s="14">
        <f t="shared" si="23"/>
        <v>20</v>
      </c>
      <c r="I163" s="14">
        <f t="shared" si="24"/>
        <v>24.4</v>
      </c>
      <c r="J163" s="14">
        <f t="shared" si="25"/>
        <v>0</v>
      </c>
      <c r="K163" s="15">
        <f t="shared" si="28"/>
        <v>0</v>
      </c>
    </row>
    <row r="164" spans="1:11" ht="14.4" x14ac:dyDescent="0.3">
      <c r="A164" s="11"/>
      <c r="B164" s="12" t="s">
        <v>516</v>
      </c>
      <c r="C164" s="74" t="s">
        <v>1282</v>
      </c>
      <c r="D164" s="12" t="s">
        <v>184</v>
      </c>
      <c r="E164" s="13">
        <v>55</v>
      </c>
      <c r="F164" s="14">
        <f t="shared" si="26"/>
        <v>27.500000000000004</v>
      </c>
      <c r="G164" s="14">
        <f t="shared" si="27"/>
        <v>6.0500000000000007</v>
      </c>
      <c r="H164" s="14">
        <f t="shared" si="23"/>
        <v>27.500000000000004</v>
      </c>
      <c r="I164" s="14">
        <f t="shared" si="24"/>
        <v>33.550000000000004</v>
      </c>
      <c r="J164" s="14">
        <f t="shared" si="25"/>
        <v>0</v>
      </c>
      <c r="K164" s="15">
        <f t="shared" si="28"/>
        <v>0</v>
      </c>
    </row>
    <row r="165" spans="1:11" x14ac:dyDescent="0.3">
      <c r="A165" s="11"/>
      <c r="B165" s="12" t="s">
        <v>517</v>
      </c>
      <c r="C165" s="71"/>
      <c r="D165" s="12" t="s">
        <v>185</v>
      </c>
      <c r="E165" s="13">
        <v>27</v>
      </c>
      <c r="F165" s="14">
        <f t="shared" si="26"/>
        <v>13.5</v>
      </c>
      <c r="G165" s="14">
        <f t="shared" si="27"/>
        <v>2.97</v>
      </c>
      <c r="H165" s="14">
        <f t="shared" si="23"/>
        <v>13.5</v>
      </c>
      <c r="I165" s="14">
        <f t="shared" si="24"/>
        <v>16.47</v>
      </c>
      <c r="J165" s="14">
        <f t="shared" si="25"/>
        <v>0</v>
      </c>
      <c r="K165" s="15">
        <f t="shared" si="28"/>
        <v>0</v>
      </c>
    </row>
    <row r="166" spans="1:11" ht="14.4" x14ac:dyDescent="0.3">
      <c r="A166" s="11"/>
      <c r="B166" s="12" t="s">
        <v>518</v>
      </c>
      <c r="C166" s="74" t="s">
        <v>1287</v>
      </c>
      <c r="D166" s="12" t="s">
        <v>186</v>
      </c>
      <c r="E166" s="13">
        <v>50</v>
      </c>
      <c r="F166" s="14">
        <f t="shared" si="26"/>
        <v>25</v>
      </c>
      <c r="G166" s="14">
        <f t="shared" si="27"/>
        <v>5.5</v>
      </c>
      <c r="H166" s="14">
        <f t="shared" si="23"/>
        <v>25</v>
      </c>
      <c r="I166" s="14">
        <f t="shared" si="24"/>
        <v>30.5</v>
      </c>
      <c r="J166" s="14">
        <f t="shared" si="25"/>
        <v>0</v>
      </c>
      <c r="K166" s="15">
        <f t="shared" si="28"/>
        <v>0</v>
      </c>
    </row>
    <row r="167" spans="1:11" ht="14.4" x14ac:dyDescent="0.3">
      <c r="A167" s="11"/>
      <c r="B167" s="12" t="s">
        <v>519</v>
      </c>
      <c r="C167" s="74" t="s">
        <v>1290</v>
      </c>
      <c r="D167" s="12" t="s">
        <v>42</v>
      </c>
      <c r="E167" s="13">
        <v>30</v>
      </c>
      <c r="F167" s="14">
        <f t="shared" si="26"/>
        <v>15</v>
      </c>
      <c r="G167" s="14">
        <f t="shared" si="27"/>
        <v>3.3</v>
      </c>
      <c r="H167" s="14">
        <f t="shared" si="23"/>
        <v>15</v>
      </c>
      <c r="I167" s="14">
        <f t="shared" si="24"/>
        <v>18.3</v>
      </c>
      <c r="J167" s="14">
        <f t="shared" si="25"/>
        <v>0</v>
      </c>
      <c r="K167" s="15">
        <f t="shared" si="28"/>
        <v>0</v>
      </c>
    </row>
    <row r="168" spans="1:11" ht="14.4" x14ac:dyDescent="0.3">
      <c r="A168" s="11"/>
      <c r="B168" s="12" t="s">
        <v>520</v>
      </c>
      <c r="C168" s="74" t="s">
        <v>1303</v>
      </c>
      <c r="D168" s="12" t="s">
        <v>45</v>
      </c>
      <c r="E168" s="13">
        <v>18</v>
      </c>
      <c r="F168" s="14">
        <f t="shared" si="26"/>
        <v>9</v>
      </c>
      <c r="G168" s="14">
        <f t="shared" si="27"/>
        <v>1.98</v>
      </c>
      <c r="H168" s="14">
        <f t="shared" si="23"/>
        <v>9</v>
      </c>
      <c r="I168" s="14">
        <f t="shared" si="24"/>
        <v>10.98</v>
      </c>
      <c r="J168" s="14">
        <f t="shared" si="25"/>
        <v>0</v>
      </c>
      <c r="K168" s="15">
        <f t="shared" si="28"/>
        <v>0</v>
      </c>
    </row>
    <row r="169" spans="1:11" ht="14.4" x14ac:dyDescent="0.3">
      <c r="A169" s="11"/>
      <c r="B169" s="12" t="s">
        <v>521</v>
      </c>
      <c r="C169" s="74" t="s">
        <v>1280</v>
      </c>
      <c r="D169" s="12" t="s">
        <v>187</v>
      </c>
      <c r="E169" s="13">
        <v>52.5</v>
      </c>
      <c r="F169" s="14">
        <f t="shared" si="26"/>
        <v>26.25</v>
      </c>
      <c r="G169" s="14">
        <f t="shared" si="27"/>
        <v>5.7750000000000004</v>
      </c>
      <c r="H169" s="14">
        <f t="shared" si="23"/>
        <v>26.25</v>
      </c>
      <c r="I169" s="14">
        <f t="shared" si="24"/>
        <v>32.024999999999999</v>
      </c>
      <c r="J169" s="14">
        <f t="shared" si="25"/>
        <v>0</v>
      </c>
      <c r="K169" s="15">
        <f t="shared" si="28"/>
        <v>0</v>
      </c>
    </row>
    <row r="170" spans="1:11" ht="14.4" x14ac:dyDescent="0.3">
      <c r="A170" s="11"/>
      <c r="B170" s="12" t="s">
        <v>522</v>
      </c>
      <c r="C170" s="74" t="s">
        <v>1286</v>
      </c>
      <c r="D170" s="12" t="s">
        <v>188</v>
      </c>
      <c r="E170" s="13">
        <v>40</v>
      </c>
      <c r="F170" s="14">
        <f t="shared" si="26"/>
        <v>20</v>
      </c>
      <c r="G170" s="14">
        <f t="shared" si="27"/>
        <v>4.4000000000000004</v>
      </c>
      <c r="H170" s="14">
        <f t="shared" si="23"/>
        <v>20</v>
      </c>
      <c r="I170" s="14">
        <f t="shared" si="24"/>
        <v>24.4</v>
      </c>
      <c r="J170" s="14">
        <f t="shared" si="25"/>
        <v>0</v>
      </c>
      <c r="K170" s="15">
        <f t="shared" si="28"/>
        <v>0</v>
      </c>
    </row>
    <row r="171" spans="1:11" x14ac:dyDescent="0.3">
      <c r="A171" s="11"/>
      <c r="B171" s="12" t="s">
        <v>523</v>
      </c>
      <c r="C171" s="71"/>
      <c r="D171" s="12" t="s">
        <v>189</v>
      </c>
      <c r="E171" s="13">
        <v>27</v>
      </c>
      <c r="F171" s="14">
        <f t="shared" si="26"/>
        <v>13.5</v>
      </c>
      <c r="G171" s="14">
        <f t="shared" si="27"/>
        <v>2.97</v>
      </c>
      <c r="H171" s="14">
        <f t="shared" si="23"/>
        <v>13.5</v>
      </c>
      <c r="I171" s="14">
        <f t="shared" si="24"/>
        <v>16.47</v>
      </c>
      <c r="J171" s="14">
        <f t="shared" si="25"/>
        <v>0</v>
      </c>
      <c r="K171" s="15">
        <f t="shared" si="28"/>
        <v>0</v>
      </c>
    </row>
    <row r="172" spans="1:11" ht="14.4" x14ac:dyDescent="0.3">
      <c r="A172" s="11"/>
      <c r="B172" s="12" t="s">
        <v>524</v>
      </c>
      <c r="C172" s="74" t="s">
        <v>1293</v>
      </c>
      <c r="D172" s="12" t="s">
        <v>190</v>
      </c>
      <c r="E172" s="13">
        <v>35</v>
      </c>
      <c r="F172" s="14">
        <f t="shared" si="26"/>
        <v>17.5</v>
      </c>
      <c r="G172" s="14">
        <f t="shared" si="27"/>
        <v>3.8499999999999996</v>
      </c>
      <c r="H172" s="14">
        <f t="shared" si="23"/>
        <v>17.5</v>
      </c>
      <c r="I172" s="14">
        <f t="shared" si="24"/>
        <v>21.35</v>
      </c>
      <c r="J172" s="14">
        <f t="shared" si="25"/>
        <v>0</v>
      </c>
      <c r="K172" s="15">
        <f t="shared" si="28"/>
        <v>0</v>
      </c>
    </row>
    <row r="173" spans="1:11" ht="14.4" x14ac:dyDescent="0.3">
      <c r="A173" s="11"/>
      <c r="B173" s="12" t="s">
        <v>525</v>
      </c>
      <c r="C173" s="74" t="s">
        <v>1277</v>
      </c>
      <c r="D173" s="12" t="s">
        <v>191</v>
      </c>
      <c r="E173" s="13">
        <v>52.5</v>
      </c>
      <c r="F173" s="14">
        <f t="shared" si="26"/>
        <v>26.25</v>
      </c>
      <c r="G173" s="14">
        <f t="shared" si="27"/>
        <v>5.7750000000000004</v>
      </c>
      <c r="H173" s="14">
        <f t="shared" si="23"/>
        <v>26.25</v>
      </c>
      <c r="I173" s="14">
        <f t="shared" si="24"/>
        <v>32.024999999999999</v>
      </c>
      <c r="J173" s="14">
        <f t="shared" si="25"/>
        <v>0</v>
      </c>
      <c r="K173" s="15">
        <f t="shared" si="28"/>
        <v>0</v>
      </c>
    </row>
    <row r="174" spans="1:11" ht="14.4" x14ac:dyDescent="0.3">
      <c r="A174" s="11"/>
      <c r="B174" s="12" t="s">
        <v>526</v>
      </c>
      <c r="C174" s="74" t="s">
        <v>1289</v>
      </c>
      <c r="D174" s="12" t="s">
        <v>44</v>
      </c>
      <c r="E174" s="13">
        <v>22</v>
      </c>
      <c r="F174" s="14">
        <f t="shared" si="26"/>
        <v>11</v>
      </c>
      <c r="G174" s="14">
        <f t="shared" si="27"/>
        <v>2.42</v>
      </c>
      <c r="H174" s="14">
        <f t="shared" si="23"/>
        <v>11</v>
      </c>
      <c r="I174" s="14">
        <f t="shared" si="24"/>
        <v>13.42</v>
      </c>
      <c r="J174" s="14">
        <f t="shared" si="25"/>
        <v>0</v>
      </c>
      <c r="K174" s="15">
        <f t="shared" si="28"/>
        <v>0</v>
      </c>
    </row>
    <row r="175" spans="1:11" ht="14.4" x14ac:dyDescent="0.3">
      <c r="A175" s="11"/>
      <c r="B175" s="12" t="s">
        <v>527</v>
      </c>
      <c r="C175" s="74" t="s">
        <v>1300</v>
      </c>
      <c r="D175" s="12" t="s">
        <v>192</v>
      </c>
      <c r="E175" s="13">
        <v>30</v>
      </c>
      <c r="F175" s="14">
        <f t="shared" si="26"/>
        <v>15</v>
      </c>
      <c r="G175" s="14">
        <f t="shared" si="27"/>
        <v>3.3</v>
      </c>
      <c r="H175" s="14">
        <f t="shared" si="23"/>
        <v>15</v>
      </c>
      <c r="I175" s="14">
        <f t="shared" si="24"/>
        <v>18.3</v>
      </c>
      <c r="J175" s="14">
        <f t="shared" si="25"/>
        <v>0</v>
      </c>
      <c r="K175" s="15">
        <f t="shared" si="28"/>
        <v>0</v>
      </c>
    </row>
    <row r="176" spans="1:11" ht="14.4" x14ac:dyDescent="0.3">
      <c r="A176" s="11"/>
      <c r="B176" s="12" t="s">
        <v>528</v>
      </c>
      <c r="C176" s="74" t="s">
        <v>1301</v>
      </c>
      <c r="D176" s="12" t="s">
        <v>43</v>
      </c>
      <c r="E176" s="13">
        <v>25</v>
      </c>
      <c r="F176" s="14">
        <f t="shared" si="26"/>
        <v>12.5</v>
      </c>
      <c r="G176" s="14">
        <f t="shared" si="27"/>
        <v>2.75</v>
      </c>
      <c r="H176" s="14">
        <f t="shared" si="23"/>
        <v>12.5</v>
      </c>
      <c r="I176" s="14">
        <f t="shared" si="24"/>
        <v>15.25</v>
      </c>
      <c r="J176" s="14">
        <f t="shared" si="25"/>
        <v>0</v>
      </c>
      <c r="K176" s="15">
        <f t="shared" si="28"/>
        <v>0</v>
      </c>
    </row>
    <row r="177" spans="1:11" ht="14.4" x14ac:dyDescent="0.3">
      <c r="A177" s="11"/>
      <c r="B177" s="12" t="s">
        <v>529</v>
      </c>
      <c r="C177" s="74" t="s">
        <v>1278</v>
      </c>
      <c r="D177" s="12" t="s">
        <v>193</v>
      </c>
      <c r="E177" s="13">
        <v>52.5</v>
      </c>
      <c r="F177" s="14">
        <f t="shared" si="26"/>
        <v>26.25</v>
      </c>
      <c r="G177" s="14">
        <f t="shared" si="27"/>
        <v>5.7750000000000004</v>
      </c>
      <c r="H177" s="14">
        <f t="shared" si="23"/>
        <v>26.25</v>
      </c>
      <c r="I177" s="14">
        <f t="shared" si="24"/>
        <v>32.024999999999999</v>
      </c>
      <c r="J177" s="14">
        <f t="shared" si="25"/>
        <v>0</v>
      </c>
      <c r="K177" s="15">
        <f t="shared" si="28"/>
        <v>0</v>
      </c>
    </row>
    <row r="178" spans="1:11" ht="14.4" x14ac:dyDescent="0.3">
      <c r="A178" s="11"/>
      <c r="B178" s="12" t="s">
        <v>530</v>
      </c>
      <c r="C178" s="74" t="s">
        <v>1299</v>
      </c>
      <c r="D178" s="12" t="s">
        <v>194</v>
      </c>
      <c r="E178" s="13">
        <v>36</v>
      </c>
      <c r="F178" s="14">
        <f t="shared" si="26"/>
        <v>18</v>
      </c>
      <c r="G178" s="14">
        <f t="shared" si="27"/>
        <v>3.96</v>
      </c>
      <c r="H178" s="14">
        <f t="shared" si="23"/>
        <v>18</v>
      </c>
      <c r="I178" s="14">
        <f t="shared" si="24"/>
        <v>21.96</v>
      </c>
      <c r="J178" s="14">
        <f t="shared" si="25"/>
        <v>0</v>
      </c>
      <c r="K178" s="15">
        <f t="shared" si="28"/>
        <v>0</v>
      </c>
    </row>
    <row r="179" spans="1:11" ht="14.4" x14ac:dyDescent="0.3">
      <c r="A179" s="11"/>
      <c r="B179" s="12" t="s">
        <v>531</v>
      </c>
      <c r="C179" s="74" t="s">
        <v>1296</v>
      </c>
      <c r="D179" s="12" t="s">
        <v>195</v>
      </c>
      <c r="E179" s="13">
        <v>48</v>
      </c>
      <c r="F179" s="14">
        <f t="shared" si="26"/>
        <v>24</v>
      </c>
      <c r="G179" s="14">
        <f t="shared" si="27"/>
        <v>5.2799999999999994</v>
      </c>
      <c r="H179" s="14">
        <f t="shared" si="23"/>
        <v>24</v>
      </c>
      <c r="I179" s="14">
        <f t="shared" si="24"/>
        <v>29.28</v>
      </c>
      <c r="J179" s="14">
        <f t="shared" si="25"/>
        <v>0</v>
      </c>
      <c r="K179" s="15">
        <f t="shared" si="28"/>
        <v>0</v>
      </c>
    </row>
    <row r="180" spans="1:11" ht="14.4" x14ac:dyDescent="0.3">
      <c r="A180" s="11"/>
      <c r="B180" s="12" t="s">
        <v>532</v>
      </c>
      <c r="C180" s="74" t="s">
        <v>1281</v>
      </c>
      <c r="D180" s="12" t="s">
        <v>196</v>
      </c>
      <c r="E180" s="13">
        <v>52.5</v>
      </c>
      <c r="F180" s="14">
        <f t="shared" si="26"/>
        <v>26.25</v>
      </c>
      <c r="G180" s="14">
        <f t="shared" si="27"/>
        <v>5.7750000000000004</v>
      </c>
      <c r="H180" s="14">
        <f t="shared" si="23"/>
        <v>26.25</v>
      </c>
      <c r="I180" s="14">
        <f t="shared" si="24"/>
        <v>32.024999999999999</v>
      </c>
      <c r="J180" s="14">
        <f t="shared" si="25"/>
        <v>0</v>
      </c>
      <c r="K180" s="15">
        <f t="shared" si="28"/>
        <v>0</v>
      </c>
    </row>
    <row r="181" spans="1:11" ht="14.4" x14ac:dyDescent="0.3">
      <c r="A181" s="11"/>
      <c r="B181" s="12" t="s">
        <v>533</v>
      </c>
      <c r="C181" s="74" t="s">
        <v>1288</v>
      </c>
      <c r="D181" s="12" t="s">
        <v>197</v>
      </c>
      <c r="E181" s="13">
        <v>30</v>
      </c>
      <c r="F181" s="14">
        <f t="shared" si="26"/>
        <v>15</v>
      </c>
      <c r="G181" s="14">
        <f t="shared" si="27"/>
        <v>3.3</v>
      </c>
      <c r="H181" s="14">
        <f t="shared" si="23"/>
        <v>15</v>
      </c>
      <c r="I181" s="14">
        <f t="shared" si="24"/>
        <v>18.3</v>
      </c>
      <c r="J181" s="14">
        <f t="shared" si="25"/>
        <v>0</v>
      </c>
      <c r="K181" s="15">
        <f t="shared" si="28"/>
        <v>0</v>
      </c>
    </row>
    <row r="182" spans="1:11" ht="14.4" x14ac:dyDescent="0.3">
      <c r="A182" s="11"/>
      <c r="B182" s="12" t="s">
        <v>534</v>
      </c>
      <c r="C182" s="74" t="s">
        <v>1294</v>
      </c>
      <c r="D182" s="12" t="s">
        <v>198</v>
      </c>
      <c r="E182" s="13">
        <v>30</v>
      </c>
      <c r="F182" s="14">
        <f t="shared" si="26"/>
        <v>15</v>
      </c>
      <c r="G182" s="14">
        <f t="shared" si="27"/>
        <v>3.3</v>
      </c>
      <c r="H182" s="14">
        <f t="shared" si="23"/>
        <v>15</v>
      </c>
      <c r="I182" s="14">
        <f t="shared" si="24"/>
        <v>18.3</v>
      </c>
      <c r="J182" s="14">
        <f t="shared" si="25"/>
        <v>0</v>
      </c>
      <c r="K182" s="15">
        <f t="shared" si="28"/>
        <v>0</v>
      </c>
    </row>
    <row r="183" spans="1:11" ht="14.4" x14ac:dyDescent="0.3">
      <c r="A183" s="11"/>
      <c r="B183" s="12" t="s">
        <v>535</v>
      </c>
      <c r="C183" s="74" t="s">
        <v>1291</v>
      </c>
      <c r="D183" s="12" t="s">
        <v>199</v>
      </c>
      <c r="E183" s="13">
        <v>40</v>
      </c>
      <c r="F183" s="14">
        <f t="shared" si="26"/>
        <v>20</v>
      </c>
      <c r="G183" s="14">
        <f t="shared" si="27"/>
        <v>4.4000000000000004</v>
      </c>
      <c r="H183" s="14">
        <f t="shared" si="23"/>
        <v>20</v>
      </c>
      <c r="I183" s="14">
        <f t="shared" si="24"/>
        <v>24.4</v>
      </c>
      <c r="J183" s="14">
        <f t="shared" si="25"/>
        <v>0</v>
      </c>
      <c r="K183" s="15">
        <f t="shared" si="28"/>
        <v>0</v>
      </c>
    </row>
    <row r="184" spans="1:11" ht="14.4" x14ac:dyDescent="0.3">
      <c r="A184" s="11"/>
      <c r="B184" s="12" t="s">
        <v>536</v>
      </c>
      <c r="C184" s="74" t="s">
        <v>1285</v>
      </c>
      <c r="D184" s="12" t="s">
        <v>200</v>
      </c>
      <c r="E184" s="13">
        <v>12</v>
      </c>
      <c r="F184" s="14">
        <f t="shared" si="26"/>
        <v>6</v>
      </c>
      <c r="G184" s="14">
        <f t="shared" si="27"/>
        <v>1.3199999999999998</v>
      </c>
      <c r="H184" s="14">
        <f t="shared" si="23"/>
        <v>6</v>
      </c>
      <c r="I184" s="14">
        <f t="shared" si="24"/>
        <v>7.32</v>
      </c>
      <c r="J184" s="14">
        <f t="shared" si="25"/>
        <v>0</v>
      </c>
      <c r="K184" s="15">
        <f t="shared" si="28"/>
        <v>0</v>
      </c>
    </row>
    <row r="185" spans="1:11" ht="14.4" x14ac:dyDescent="0.3">
      <c r="A185" s="11"/>
      <c r="B185" s="12" t="s">
        <v>537</v>
      </c>
      <c r="C185" s="74" t="s">
        <v>1302</v>
      </c>
      <c r="D185" s="12" t="s">
        <v>41</v>
      </c>
      <c r="E185" s="13">
        <v>15</v>
      </c>
      <c r="F185" s="14">
        <f t="shared" si="26"/>
        <v>7.5</v>
      </c>
      <c r="G185" s="14">
        <f t="shared" si="27"/>
        <v>1.65</v>
      </c>
      <c r="H185" s="14">
        <f t="shared" si="23"/>
        <v>7.5</v>
      </c>
      <c r="I185" s="14">
        <f t="shared" si="24"/>
        <v>9.15</v>
      </c>
      <c r="J185" s="14">
        <f t="shared" si="25"/>
        <v>0</v>
      </c>
      <c r="K185" s="15">
        <f t="shared" si="28"/>
        <v>0</v>
      </c>
    </row>
    <row r="186" spans="1:11" ht="15" thickBot="1" x14ac:dyDescent="0.35">
      <c r="A186" s="11"/>
      <c r="B186" s="12" t="s">
        <v>725</v>
      </c>
      <c r="C186" s="74" t="s">
        <v>1284</v>
      </c>
      <c r="D186" s="12" t="s">
        <v>726</v>
      </c>
      <c r="E186" s="13">
        <v>45</v>
      </c>
      <c r="F186" s="14">
        <f t="shared" si="26"/>
        <v>22.5</v>
      </c>
      <c r="G186" s="14">
        <f t="shared" si="27"/>
        <v>4.95</v>
      </c>
      <c r="H186" s="14">
        <f t="shared" si="23"/>
        <v>22.5</v>
      </c>
      <c r="I186" s="14">
        <f t="shared" si="24"/>
        <v>27.45</v>
      </c>
      <c r="J186" s="14">
        <f t="shared" si="25"/>
        <v>0</v>
      </c>
      <c r="K186" s="15">
        <f t="shared" si="28"/>
        <v>0</v>
      </c>
    </row>
    <row r="187" spans="1:11" ht="14.4" thickTop="1" x14ac:dyDescent="0.3">
      <c r="A187" s="105"/>
      <c r="B187" s="86" t="s">
        <v>1139</v>
      </c>
      <c r="C187" s="87"/>
      <c r="D187" s="87"/>
      <c r="E187" s="87"/>
      <c r="F187" s="87"/>
      <c r="G187" s="87"/>
      <c r="H187" s="87"/>
      <c r="I187" s="87"/>
      <c r="J187" s="87"/>
      <c r="K187" s="87"/>
    </row>
    <row r="188" spans="1:11" ht="14.4" x14ac:dyDescent="0.3">
      <c r="A188" s="11"/>
      <c r="B188" s="12" t="s">
        <v>538</v>
      </c>
      <c r="C188" s="74" t="s">
        <v>1334</v>
      </c>
      <c r="D188" s="12" t="s">
        <v>201</v>
      </c>
      <c r="E188" s="13">
        <v>52.5</v>
      </c>
      <c r="F188" s="14">
        <f t="shared" ref="F188:F228" si="29">(E188/100)*50</f>
        <v>26.25</v>
      </c>
      <c r="G188" s="14">
        <f t="shared" ref="G188:G228" si="30">(F188/100)*22</f>
        <v>5.7750000000000004</v>
      </c>
      <c r="H188" s="14">
        <f t="shared" si="23"/>
        <v>26.25</v>
      </c>
      <c r="I188" s="14">
        <f t="shared" si="24"/>
        <v>32.024999999999999</v>
      </c>
      <c r="J188" s="14">
        <f t="shared" si="25"/>
        <v>0</v>
      </c>
      <c r="K188" s="15">
        <f t="shared" ref="K188:K228" si="31">A188*I188</f>
        <v>0</v>
      </c>
    </row>
    <row r="189" spans="1:11" x14ac:dyDescent="0.3">
      <c r="A189" s="11"/>
      <c r="B189" s="12" t="s">
        <v>539</v>
      </c>
      <c r="C189" s="71"/>
      <c r="D189" s="12" t="s">
        <v>202</v>
      </c>
      <c r="E189" s="13">
        <v>27</v>
      </c>
      <c r="F189" s="14">
        <f t="shared" si="29"/>
        <v>13.5</v>
      </c>
      <c r="G189" s="14">
        <f t="shared" si="30"/>
        <v>2.97</v>
      </c>
      <c r="H189" s="14">
        <f t="shared" si="23"/>
        <v>13.5</v>
      </c>
      <c r="I189" s="14">
        <f t="shared" si="24"/>
        <v>16.47</v>
      </c>
      <c r="J189" s="14">
        <f t="shared" si="25"/>
        <v>0</v>
      </c>
      <c r="K189" s="15">
        <f t="shared" si="31"/>
        <v>0</v>
      </c>
    </row>
    <row r="190" spans="1:11" ht="14.4" x14ac:dyDescent="0.3">
      <c r="A190" s="11"/>
      <c r="B190" s="12" t="s">
        <v>540</v>
      </c>
      <c r="C190" s="74" t="s">
        <v>1305</v>
      </c>
      <c r="D190" s="12" t="s">
        <v>203</v>
      </c>
      <c r="E190" s="13">
        <v>40</v>
      </c>
      <c r="F190" s="14">
        <f t="shared" si="29"/>
        <v>20</v>
      </c>
      <c r="G190" s="14">
        <f t="shared" si="30"/>
        <v>4.4000000000000004</v>
      </c>
      <c r="H190" s="14">
        <f t="shared" si="23"/>
        <v>20</v>
      </c>
      <c r="I190" s="14">
        <f t="shared" si="24"/>
        <v>24.4</v>
      </c>
      <c r="J190" s="14">
        <f t="shared" si="25"/>
        <v>0</v>
      </c>
      <c r="K190" s="15">
        <f t="shared" si="31"/>
        <v>0</v>
      </c>
    </row>
    <row r="191" spans="1:11" x14ac:dyDescent="0.3">
      <c r="A191" s="11"/>
      <c r="B191" s="12" t="s">
        <v>541</v>
      </c>
      <c r="C191" s="71"/>
      <c r="D191" s="12" t="s">
        <v>204</v>
      </c>
      <c r="E191" s="13">
        <v>27</v>
      </c>
      <c r="F191" s="14">
        <f t="shared" si="29"/>
        <v>13.5</v>
      </c>
      <c r="G191" s="14">
        <f t="shared" si="30"/>
        <v>2.97</v>
      </c>
      <c r="H191" s="14">
        <f t="shared" si="23"/>
        <v>13.5</v>
      </c>
      <c r="I191" s="14">
        <f t="shared" si="24"/>
        <v>16.47</v>
      </c>
      <c r="J191" s="14">
        <f t="shared" si="25"/>
        <v>0</v>
      </c>
      <c r="K191" s="15">
        <f t="shared" si="31"/>
        <v>0</v>
      </c>
    </row>
    <row r="192" spans="1:11" ht="14.4" x14ac:dyDescent="0.3">
      <c r="A192" s="11"/>
      <c r="B192" s="12" t="s">
        <v>542</v>
      </c>
      <c r="C192" s="74" t="s">
        <v>1314</v>
      </c>
      <c r="D192" s="12" t="s">
        <v>205</v>
      </c>
      <c r="E192" s="13">
        <v>35</v>
      </c>
      <c r="F192" s="14">
        <f t="shared" si="29"/>
        <v>17.5</v>
      </c>
      <c r="G192" s="14">
        <f t="shared" si="30"/>
        <v>3.8499999999999996</v>
      </c>
      <c r="H192" s="14">
        <f t="shared" si="23"/>
        <v>17.5</v>
      </c>
      <c r="I192" s="14">
        <f t="shared" si="24"/>
        <v>21.35</v>
      </c>
      <c r="J192" s="14">
        <f t="shared" si="25"/>
        <v>0</v>
      </c>
      <c r="K192" s="15">
        <f t="shared" si="31"/>
        <v>0</v>
      </c>
    </row>
    <row r="193" spans="1:11" x14ac:dyDescent="0.3">
      <c r="A193" s="11"/>
      <c r="B193" s="12" t="s">
        <v>543</v>
      </c>
      <c r="C193" s="71"/>
      <c r="D193" s="12" t="s">
        <v>206</v>
      </c>
      <c r="E193" s="13">
        <v>21</v>
      </c>
      <c r="F193" s="14">
        <f t="shared" si="29"/>
        <v>10.5</v>
      </c>
      <c r="G193" s="14">
        <f t="shared" si="30"/>
        <v>2.31</v>
      </c>
      <c r="H193" s="14">
        <f t="shared" si="23"/>
        <v>10.5</v>
      </c>
      <c r="I193" s="14">
        <f t="shared" si="24"/>
        <v>12.81</v>
      </c>
      <c r="J193" s="14">
        <f t="shared" si="25"/>
        <v>0</v>
      </c>
      <c r="K193" s="15">
        <f t="shared" si="31"/>
        <v>0</v>
      </c>
    </row>
    <row r="194" spans="1:11" ht="14.4" x14ac:dyDescent="0.3">
      <c r="A194" s="11"/>
      <c r="B194" s="12" t="s">
        <v>544</v>
      </c>
      <c r="C194" s="74" t="s">
        <v>1310</v>
      </c>
      <c r="D194" s="12" t="s">
        <v>207</v>
      </c>
      <c r="E194" s="13">
        <v>35</v>
      </c>
      <c r="F194" s="14">
        <f t="shared" si="29"/>
        <v>17.5</v>
      </c>
      <c r="G194" s="14">
        <f t="shared" si="30"/>
        <v>3.8499999999999996</v>
      </c>
      <c r="H194" s="14">
        <f t="shared" si="23"/>
        <v>17.5</v>
      </c>
      <c r="I194" s="14">
        <f t="shared" si="24"/>
        <v>21.35</v>
      </c>
      <c r="J194" s="14">
        <f t="shared" si="25"/>
        <v>0</v>
      </c>
      <c r="K194" s="15">
        <f t="shared" si="31"/>
        <v>0</v>
      </c>
    </row>
    <row r="195" spans="1:11" ht="14.4" x14ac:dyDescent="0.3">
      <c r="A195" s="11"/>
      <c r="B195" s="12" t="s">
        <v>545</v>
      </c>
      <c r="C195" s="74" t="s">
        <v>1335</v>
      </c>
      <c r="D195" s="12" t="s">
        <v>208</v>
      </c>
      <c r="E195" s="13">
        <v>52.5</v>
      </c>
      <c r="F195" s="14">
        <f t="shared" si="29"/>
        <v>26.25</v>
      </c>
      <c r="G195" s="14">
        <f t="shared" si="30"/>
        <v>5.7750000000000004</v>
      </c>
      <c r="H195" s="14">
        <f t="shared" si="23"/>
        <v>26.25</v>
      </c>
      <c r="I195" s="14">
        <f t="shared" si="24"/>
        <v>32.024999999999999</v>
      </c>
      <c r="J195" s="14">
        <f t="shared" si="25"/>
        <v>0</v>
      </c>
      <c r="K195" s="15">
        <f t="shared" si="31"/>
        <v>0</v>
      </c>
    </row>
    <row r="196" spans="1:11" x14ac:dyDescent="0.3">
      <c r="A196" s="11"/>
      <c r="B196" s="12" t="s">
        <v>546</v>
      </c>
      <c r="C196" s="71"/>
      <c r="D196" s="12" t="s">
        <v>209</v>
      </c>
      <c r="E196" s="13">
        <v>14</v>
      </c>
      <c r="F196" s="14">
        <f t="shared" si="29"/>
        <v>7.0000000000000009</v>
      </c>
      <c r="G196" s="14">
        <f t="shared" si="30"/>
        <v>1.54</v>
      </c>
      <c r="H196" s="14">
        <f t="shared" ref="H196:H259" si="32">F196</f>
        <v>7.0000000000000009</v>
      </c>
      <c r="I196" s="14">
        <f t="shared" ref="I196:I259" si="33">F196+G196</f>
        <v>8.5400000000000009</v>
      </c>
      <c r="J196" s="14">
        <f t="shared" ref="J196:J259" si="34">A196*H196</f>
        <v>0</v>
      </c>
      <c r="K196" s="15">
        <f t="shared" si="31"/>
        <v>0</v>
      </c>
    </row>
    <row r="197" spans="1:11" ht="14.4" x14ac:dyDescent="0.3">
      <c r="A197" s="11"/>
      <c r="B197" s="12" t="s">
        <v>547</v>
      </c>
      <c r="C197" s="74" t="s">
        <v>1327</v>
      </c>
      <c r="D197" s="12" t="s">
        <v>3</v>
      </c>
      <c r="E197" s="13">
        <v>19</v>
      </c>
      <c r="F197" s="14">
        <f t="shared" si="29"/>
        <v>9.5</v>
      </c>
      <c r="G197" s="14">
        <f t="shared" si="30"/>
        <v>2.09</v>
      </c>
      <c r="H197" s="14">
        <f t="shared" si="32"/>
        <v>9.5</v>
      </c>
      <c r="I197" s="14">
        <f t="shared" si="33"/>
        <v>11.59</v>
      </c>
      <c r="J197" s="14">
        <f t="shared" si="34"/>
        <v>0</v>
      </c>
      <c r="K197" s="15">
        <f t="shared" si="31"/>
        <v>0</v>
      </c>
    </row>
    <row r="198" spans="1:11" ht="14.4" x14ac:dyDescent="0.3">
      <c r="A198" s="11"/>
      <c r="B198" s="12" t="s">
        <v>548</v>
      </c>
      <c r="C198" s="74" t="s">
        <v>1326</v>
      </c>
      <c r="D198" s="12" t="s">
        <v>47</v>
      </c>
      <c r="E198" s="13">
        <v>30</v>
      </c>
      <c r="F198" s="14">
        <f t="shared" si="29"/>
        <v>15</v>
      </c>
      <c r="G198" s="14">
        <f t="shared" si="30"/>
        <v>3.3</v>
      </c>
      <c r="H198" s="14">
        <f t="shared" si="32"/>
        <v>15</v>
      </c>
      <c r="I198" s="14">
        <f t="shared" si="33"/>
        <v>18.3</v>
      </c>
      <c r="J198" s="14">
        <f t="shared" si="34"/>
        <v>0</v>
      </c>
      <c r="K198" s="15">
        <f t="shared" si="31"/>
        <v>0</v>
      </c>
    </row>
    <row r="199" spans="1:11" ht="14.4" x14ac:dyDescent="0.3">
      <c r="A199" s="11"/>
      <c r="B199" s="12" t="s">
        <v>549</v>
      </c>
      <c r="C199" s="74" t="s">
        <v>1336</v>
      </c>
      <c r="D199" s="12" t="s">
        <v>210</v>
      </c>
      <c r="E199" s="13">
        <v>55</v>
      </c>
      <c r="F199" s="14">
        <f t="shared" si="29"/>
        <v>27.500000000000004</v>
      </c>
      <c r="G199" s="14">
        <f t="shared" si="30"/>
        <v>6.0500000000000007</v>
      </c>
      <c r="H199" s="14">
        <f t="shared" si="32"/>
        <v>27.500000000000004</v>
      </c>
      <c r="I199" s="14">
        <f t="shared" si="33"/>
        <v>33.550000000000004</v>
      </c>
      <c r="J199" s="14">
        <f t="shared" si="34"/>
        <v>0</v>
      </c>
      <c r="K199" s="15">
        <f t="shared" si="31"/>
        <v>0</v>
      </c>
    </row>
    <row r="200" spans="1:11" x14ac:dyDescent="0.3">
      <c r="A200" s="11"/>
      <c r="B200" s="12" t="s">
        <v>550</v>
      </c>
      <c r="C200" s="71"/>
      <c r="D200" s="12" t="s">
        <v>211</v>
      </c>
      <c r="E200" s="13">
        <v>27</v>
      </c>
      <c r="F200" s="14">
        <f t="shared" si="29"/>
        <v>13.5</v>
      </c>
      <c r="G200" s="14">
        <f t="shared" si="30"/>
        <v>2.97</v>
      </c>
      <c r="H200" s="14">
        <f t="shared" si="32"/>
        <v>13.5</v>
      </c>
      <c r="I200" s="14">
        <f t="shared" si="33"/>
        <v>16.47</v>
      </c>
      <c r="J200" s="14">
        <f t="shared" si="34"/>
        <v>0</v>
      </c>
      <c r="K200" s="15">
        <f t="shared" si="31"/>
        <v>0</v>
      </c>
    </row>
    <row r="201" spans="1:11" ht="14.4" x14ac:dyDescent="0.3">
      <c r="A201" s="11"/>
      <c r="B201" s="12" t="s">
        <v>551</v>
      </c>
      <c r="C201" s="74" t="s">
        <v>1319</v>
      </c>
      <c r="D201" s="12" t="s">
        <v>212</v>
      </c>
      <c r="E201" s="13">
        <v>35</v>
      </c>
      <c r="F201" s="14">
        <f t="shared" si="29"/>
        <v>17.5</v>
      </c>
      <c r="G201" s="14">
        <f t="shared" si="30"/>
        <v>3.8499999999999996</v>
      </c>
      <c r="H201" s="14">
        <f t="shared" si="32"/>
        <v>17.5</v>
      </c>
      <c r="I201" s="14">
        <f t="shared" si="33"/>
        <v>21.35</v>
      </c>
      <c r="J201" s="14">
        <f t="shared" si="34"/>
        <v>0</v>
      </c>
      <c r="K201" s="15">
        <f t="shared" si="31"/>
        <v>0</v>
      </c>
    </row>
    <row r="202" spans="1:11" ht="14.4" x14ac:dyDescent="0.3">
      <c r="A202" s="11"/>
      <c r="B202" s="12" t="s">
        <v>552</v>
      </c>
      <c r="C202" s="74" t="s">
        <v>1337</v>
      </c>
      <c r="D202" s="12" t="s">
        <v>213</v>
      </c>
      <c r="E202" s="13">
        <v>52.5</v>
      </c>
      <c r="F202" s="14">
        <f t="shared" si="29"/>
        <v>26.25</v>
      </c>
      <c r="G202" s="14">
        <f t="shared" si="30"/>
        <v>5.7750000000000004</v>
      </c>
      <c r="H202" s="14">
        <f t="shared" si="32"/>
        <v>26.25</v>
      </c>
      <c r="I202" s="14">
        <f t="shared" si="33"/>
        <v>32.024999999999999</v>
      </c>
      <c r="J202" s="14">
        <f t="shared" si="34"/>
        <v>0</v>
      </c>
      <c r="K202" s="15">
        <f t="shared" si="31"/>
        <v>0</v>
      </c>
    </row>
    <row r="203" spans="1:11" ht="14.4" x14ac:dyDescent="0.3">
      <c r="A203" s="11"/>
      <c r="B203" s="12" t="s">
        <v>553</v>
      </c>
      <c r="C203" s="74" t="s">
        <v>1318</v>
      </c>
      <c r="D203" s="12" t="s">
        <v>214</v>
      </c>
      <c r="E203" s="13">
        <v>36</v>
      </c>
      <c r="F203" s="14">
        <f t="shared" si="29"/>
        <v>18</v>
      </c>
      <c r="G203" s="14">
        <f t="shared" si="30"/>
        <v>3.96</v>
      </c>
      <c r="H203" s="14">
        <f t="shared" si="32"/>
        <v>18</v>
      </c>
      <c r="I203" s="14">
        <f t="shared" si="33"/>
        <v>21.96</v>
      </c>
      <c r="J203" s="14">
        <f t="shared" si="34"/>
        <v>0</v>
      </c>
      <c r="K203" s="15">
        <f t="shared" si="31"/>
        <v>0</v>
      </c>
    </row>
    <row r="204" spans="1:11" x14ac:dyDescent="0.3">
      <c r="A204" s="11"/>
      <c r="B204" s="12" t="s">
        <v>554</v>
      </c>
      <c r="C204" s="71"/>
      <c r="D204" s="12" t="s">
        <v>215</v>
      </c>
      <c r="E204" s="13">
        <v>27</v>
      </c>
      <c r="F204" s="14">
        <f t="shared" si="29"/>
        <v>13.5</v>
      </c>
      <c r="G204" s="14">
        <f t="shared" si="30"/>
        <v>2.97</v>
      </c>
      <c r="H204" s="14">
        <f t="shared" si="32"/>
        <v>13.5</v>
      </c>
      <c r="I204" s="14">
        <f t="shared" si="33"/>
        <v>16.47</v>
      </c>
      <c r="J204" s="14">
        <f t="shared" si="34"/>
        <v>0</v>
      </c>
      <c r="K204" s="15">
        <f t="shared" si="31"/>
        <v>0</v>
      </c>
    </row>
    <row r="205" spans="1:11" ht="14.4" x14ac:dyDescent="0.3">
      <c r="A205" s="11"/>
      <c r="B205" s="12" t="s">
        <v>555</v>
      </c>
      <c r="C205" s="74" t="s">
        <v>1313</v>
      </c>
      <c r="D205" s="12" t="s">
        <v>48</v>
      </c>
      <c r="E205" s="13">
        <v>35</v>
      </c>
      <c r="F205" s="14">
        <f t="shared" si="29"/>
        <v>17.5</v>
      </c>
      <c r="G205" s="14">
        <f t="shared" si="30"/>
        <v>3.8499999999999996</v>
      </c>
      <c r="H205" s="14">
        <f t="shared" si="32"/>
        <v>17.5</v>
      </c>
      <c r="I205" s="14">
        <f t="shared" si="33"/>
        <v>21.35</v>
      </c>
      <c r="J205" s="14">
        <f t="shared" si="34"/>
        <v>0</v>
      </c>
      <c r="K205" s="15">
        <f t="shared" si="31"/>
        <v>0</v>
      </c>
    </row>
    <row r="206" spans="1:11" ht="14.4" x14ac:dyDescent="0.3">
      <c r="A206" s="11"/>
      <c r="B206" s="12" t="s">
        <v>556</v>
      </c>
      <c r="C206" s="74" t="s">
        <v>1311</v>
      </c>
      <c r="D206" s="12" t="s">
        <v>216</v>
      </c>
      <c r="E206" s="13">
        <v>35</v>
      </c>
      <c r="F206" s="14">
        <f t="shared" si="29"/>
        <v>17.5</v>
      </c>
      <c r="G206" s="14">
        <f t="shared" si="30"/>
        <v>3.8499999999999996</v>
      </c>
      <c r="H206" s="14">
        <f t="shared" si="32"/>
        <v>17.5</v>
      </c>
      <c r="I206" s="14">
        <f t="shared" si="33"/>
        <v>21.35</v>
      </c>
      <c r="J206" s="14">
        <f t="shared" si="34"/>
        <v>0</v>
      </c>
      <c r="K206" s="15">
        <f t="shared" si="31"/>
        <v>0</v>
      </c>
    </row>
    <row r="207" spans="1:11" ht="14.4" x14ac:dyDescent="0.3">
      <c r="A207" s="11"/>
      <c r="B207" s="12" t="s">
        <v>557</v>
      </c>
      <c r="C207" s="74" t="s">
        <v>1332</v>
      </c>
      <c r="D207" s="12" t="s">
        <v>217</v>
      </c>
      <c r="E207" s="13">
        <v>52.5</v>
      </c>
      <c r="F207" s="14">
        <f t="shared" si="29"/>
        <v>26.25</v>
      </c>
      <c r="G207" s="14">
        <f t="shared" si="30"/>
        <v>5.7750000000000004</v>
      </c>
      <c r="H207" s="14">
        <f t="shared" si="32"/>
        <v>26.25</v>
      </c>
      <c r="I207" s="14">
        <f t="shared" si="33"/>
        <v>32.024999999999999</v>
      </c>
      <c r="J207" s="14">
        <f t="shared" si="34"/>
        <v>0</v>
      </c>
      <c r="K207" s="15">
        <f t="shared" si="31"/>
        <v>0</v>
      </c>
    </row>
    <row r="208" spans="1:11" ht="14.4" x14ac:dyDescent="0.3">
      <c r="A208" s="11"/>
      <c r="B208" s="12" t="s">
        <v>558</v>
      </c>
      <c r="C208" s="74" t="s">
        <v>1307</v>
      </c>
      <c r="D208" s="12" t="s">
        <v>218</v>
      </c>
      <c r="E208" s="13">
        <v>35</v>
      </c>
      <c r="F208" s="14">
        <f t="shared" si="29"/>
        <v>17.5</v>
      </c>
      <c r="G208" s="14">
        <f t="shared" si="30"/>
        <v>3.8499999999999996</v>
      </c>
      <c r="H208" s="14">
        <f t="shared" si="32"/>
        <v>17.5</v>
      </c>
      <c r="I208" s="14">
        <f t="shared" si="33"/>
        <v>21.35</v>
      </c>
      <c r="J208" s="14">
        <f t="shared" si="34"/>
        <v>0</v>
      </c>
      <c r="K208" s="15">
        <f t="shared" si="31"/>
        <v>0</v>
      </c>
    </row>
    <row r="209" spans="1:11" ht="14.4" x14ac:dyDescent="0.3">
      <c r="A209" s="11"/>
      <c r="B209" s="12" t="s">
        <v>559</v>
      </c>
      <c r="C209" s="74" t="s">
        <v>1306</v>
      </c>
      <c r="D209" s="12" t="s">
        <v>219</v>
      </c>
      <c r="E209" s="13">
        <v>40</v>
      </c>
      <c r="F209" s="14">
        <f t="shared" si="29"/>
        <v>20</v>
      </c>
      <c r="G209" s="14">
        <f t="shared" si="30"/>
        <v>4.4000000000000004</v>
      </c>
      <c r="H209" s="14">
        <f t="shared" si="32"/>
        <v>20</v>
      </c>
      <c r="I209" s="14">
        <f t="shared" si="33"/>
        <v>24.4</v>
      </c>
      <c r="J209" s="14">
        <f t="shared" si="34"/>
        <v>0</v>
      </c>
      <c r="K209" s="15">
        <f t="shared" si="31"/>
        <v>0</v>
      </c>
    </row>
    <row r="210" spans="1:11" ht="14.4" x14ac:dyDescent="0.3">
      <c r="A210" s="11"/>
      <c r="B210" s="12" t="s">
        <v>560</v>
      </c>
      <c r="C210" s="74" t="s">
        <v>1338</v>
      </c>
      <c r="D210" s="12" t="s">
        <v>220</v>
      </c>
      <c r="E210" s="13">
        <v>52.5</v>
      </c>
      <c r="F210" s="14">
        <f t="shared" si="29"/>
        <v>26.25</v>
      </c>
      <c r="G210" s="14">
        <f t="shared" si="30"/>
        <v>5.7750000000000004</v>
      </c>
      <c r="H210" s="14">
        <f t="shared" si="32"/>
        <v>26.25</v>
      </c>
      <c r="I210" s="14">
        <f t="shared" si="33"/>
        <v>32.024999999999999</v>
      </c>
      <c r="J210" s="14">
        <f t="shared" si="34"/>
        <v>0</v>
      </c>
      <c r="K210" s="15">
        <f t="shared" si="31"/>
        <v>0</v>
      </c>
    </row>
    <row r="211" spans="1:11" ht="14.4" x14ac:dyDescent="0.3">
      <c r="A211" s="11"/>
      <c r="B211" s="12" t="s">
        <v>561</v>
      </c>
      <c r="C211" s="74" t="s">
        <v>1308</v>
      </c>
      <c r="D211" s="12" t="s">
        <v>46</v>
      </c>
      <c r="E211" s="13">
        <v>30</v>
      </c>
      <c r="F211" s="14">
        <f t="shared" si="29"/>
        <v>15</v>
      </c>
      <c r="G211" s="14">
        <f t="shared" si="30"/>
        <v>3.3</v>
      </c>
      <c r="H211" s="14">
        <f t="shared" si="32"/>
        <v>15</v>
      </c>
      <c r="I211" s="14">
        <f t="shared" si="33"/>
        <v>18.3</v>
      </c>
      <c r="J211" s="14">
        <f t="shared" si="34"/>
        <v>0</v>
      </c>
      <c r="K211" s="15">
        <f t="shared" si="31"/>
        <v>0</v>
      </c>
    </row>
    <row r="212" spans="1:11" ht="14.4" x14ac:dyDescent="0.3">
      <c r="A212" s="11"/>
      <c r="B212" s="12" t="s">
        <v>562</v>
      </c>
      <c r="C212" s="74" t="s">
        <v>1333</v>
      </c>
      <c r="D212" s="12" t="s">
        <v>221</v>
      </c>
      <c r="E212" s="13">
        <v>52.5</v>
      </c>
      <c r="F212" s="14">
        <f t="shared" si="29"/>
        <v>26.25</v>
      </c>
      <c r="G212" s="14">
        <f t="shared" si="30"/>
        <v>5.7750000000000004</v>
      </c>
      <c r="H212" s="14">
        <f t="shared" si="32"/>
        <v>26.25</v>
      </c>
      <c r="I212" s="14">
        <f t="shared" si="33"/>
        <v>32.024999999999999</v>
      </c>
      <c r="J212" s="14">
        <f t="shared" si="34"/>
        <v>0</v>
      </c>
      <c r="K212" s="15">
        <f t="shared" si="31"/>
        <v>0</v>
      </c>
    </row>
    <row r="213" spans="1:11" ht="14.4" x14ac:dyDescent="0.3">
      <c r="A213" s="11"/>
      <c r="B213" s="12" t="s">
        <v>563</v>
      </c>
      <c r="C213" s="74" t="s">
        <v>1323</v>
      </c>
      <c r="D213" s="12" t="s">
        <v>222</v>
      </c>
      <c r="E213" s="13">
        <v>35</v>
      </c>
      <c r="F213" s="14">
        <f t="shared" si="29"/>
        <v>17.5</v>
      </c>
      <c r="G213" s="14">
        <f t="shared" si="30"/>
        <v>3.8499999999999996</v>
      </c>
      <c r="H213" s="14">
        <f t="shared" si="32"/>
        <v>17.5</v>
      </c>
      <c r="I213" s="14">
        <f t="shared" si="33"/>
        <v>21.35</v>
      </c>
      <c r="J213" s="14">
        <f t="shared" si="34"/>
        <v>0</v>
      </c>
      <c r="K213" s="15">
        <f t="shared" si="31"/>
        <v>0</v>
      </c>
    </row>
    <row r="214" spans="1:11" ht="14.4" x14ac:dyDescent="0.3">
      <c r="A214" s="11"/>
      <c r="B214" s="12" t="s">
        <v>564</v>
      </c>
      <c r="C214" s="74" t="s">
        <v>1309</v>
      </c>
      <c r="D214" s="12" t="s">
        <v>223</v>
      </c>
      <c r="E214" s="13">
        <v>38</v>
      </c>
      <c r="F214" s="14">
        <f t="shared" si="29"/>
        <v>19</v>
      </c>
      <c r="G214" s="14">
        <f t="shared" si="30"/>
        <v>4.18</v>
      </c>
      <c r="H214" s="14">
        <f t="shared" si="32"/>
        <v>19</v>
      </c>
      <c r="I214" s="14">
        <f t="shared" si="33"/>
        <v>23.18</v>
      </c>
      <c r="J214" s="14">
        <f t="shared" si="34"/>
        <v>0</v>
      </c>
      <c r="K214" s="15">
        <f t="shared" si="31"/>
        <v>0</v>
      </c>
    </row>
    <row r="215" spans="1:11" ht="14.4" x14ac:dyDescent="0.3">
      <c r="A215" s="11"/>
      <c r="B215" s="12" t="s">
        <v>565</v>
      </c>
      <c r="C215" s="74" t="s">
        <v>1320</v>
      </c>
      <c r="D215" s="12" t="s">
        <v>224</v>
      </c>
      <c r="E215" s="13">
        <v>45</v>
      </c>
      <c r="F215" s="14">
        <f t="shared" si="29"/>
        <v>22.5</v>
      </c>
      <c r="G215" s="14">
        <f t="shared" si="30"/>
        <v>4.95</v>
      </c>
      <c r="H215" s="14">
        <f t="shared" si="32"/>
        <v>22.5</v>
      </c>
      <c r="I215" s="14">
        <f t="shared" si="33"/>
        <v>27.45</v>
      </c>
      <c r="J215" s="14">
        <f t="shared" si="34"/>
        <v>0</v>
      </c>
      <c r="K215" s="15">
        <f t="shared" si="31"/>
        <v>0</v>
      </c>
    </row>
    <row r="216" spans="1:11" ht="14.4" x14ac:dyDescent="0.3">
      <c r="A216" s="11"/>
      <c r="B216" s="12" t="s">
        <v>566</v>
      </c>
      <c r="C216" s="74" t="s">
        <v>1322</v>
      </c>
      <c r="D216" s="12" t="s">
        <v>225</v>
      </c>
      <c r="E216" s="13">
        <v>31</v>
      </c>
      <c r="F216" s="14">
        <f t="shared" si="29"/>
        <v>15.5</v>
      </c>
      <c r="G216" s="14">
        <f t="shared" si="30"/>
        <v>3.41</v>
      </c>
      <c r="H216" s="14">
        <f t="shared" si="32"/>
        <v>15.5</v>
      </c>
      <c r="I216" s="14">
        <f t="shared" si="33"/>
        <v>18.91</v>
      </c>
      <c r="J216" s="14">
        <f t="shared" si="34"/>
        <v>0</v>
      </c>
      <c r="K216" s="15">
        <f t="shared" si="31"/>
        <v>0</v>
      </c>
    </row>
    <row r="217" spans="1:11" ht="14.4" x14ac:dyDescent="0.3">
      <c r="A217" s="11"/>
      <c r="B217" s="12" t="s">
        <v>567</v>
      </c>
      <c r="C217" s="74" t="s">
        <v>1312</v>
      </c>
      <c r="D217" s="12" t="s">
        <v>226</v>
      </c>
      <c r="E217" s="13">
        <v>40</v>
      </c>
      <c r="F217" s="14">
        <f t="shared" si="29"/>
        <v>20</v>
      </c>
      <c r="G217" s="14">
        <f t="shared" si="30"/>
        <v>4.4000000000000004</v>
      </c>
      <c r="H217" s="14">
        <f t="shared" si="32"/>
        <v>20</v>
      </c>
      <c r="I217" s="14">
        <f t="shared" si="33"/>
        <v>24.4</v>
      </c>
      <c r="J217" s="14">
        <f t="shared" si="34"/>
        <v>0</v>
      </c>
      <c r="K217" s="15">
        <f t="shared" si="31"/>
        <v>0</v>
      </c>
    </row>
    <row r="218" spans="1:11" ht="14.4" x14ac:dyDescent="0.3">
      <c r="A218" s="11"/>
      <c r="B218" s="12" t="s">
        <v>568</v>
      </c>
      <c r="C218" s="74" t="s">
        <v>1329</v>
      </c>
      <c r="D218" s="12" t="s">
        <v>227</v>
      </c>
      <c r="E218" s="13">
        <v>19</v>
      </c>
      <c r="F218" s="14">
        <f t="shared" si="29"/>
        <v>9.5</v>
      </c>
      <c r="G218" s="14">
        <f t="shared" si="30"/>
        <v>2.09</v>
      </c>
      <c r="H218" s="14">
        <f t="shared" si="32"/>
        <v>9.5</v>
      </c>
      <c r="I218" s="14">
        <f t="shared" si="33"/>
        <v>11.59</v>
      </c>
      <c r="J218" s="14">
        <f t="shared" si="34"/>
        <v>0</v>
      </c>
      <c r="K218" s="15">
        <f t="shared" si="31"/>
        <v>0</v>
      </c>
    </row>
    <row r="219" spans="1:11" ht="14.4" x14ac:dyDescent="0.3">
      <c r="A219" s="11"/>
      <c r="B219" s="12" t="s">
        <v>569</v>
      </c>
      <c r="C219" s="74" t="s">
        <v>1330</v>
      </c>
      <c r="D219" s="12" t="s">
        <v>49</v>
      </c>
      <c r="E219" s="13">
        <v>21</v>
      </c>
      <c r="F219" s="14">
        <f t="shared" si="29"/>
        <v>10.5</v>
      </c>
      <c r="G219" s="14">
        <f t="shared" si="30"/>
        <v>2.31</v>
      </c>
      <c r="H219" s="14">
        <f t="shared" si="32"/>
        <v>10.5</v>
      </c>
      <c r="I219" s="14">
        <f t="shared" si="33"/>
        <v>12.81</v>
      </c>
      <c r="J219" s="14">
        <f t="shared" si="34"/>
        <v>0</v>
      </c>
      <c r="K219" s="15">
        <f t="shared" si="31"/>
        <v>0</v>
      </c>
    </row>
    <row r="220" spans="1:11" ht="14.4" x14ac:dyDescent="0.3">
      <c r="A220" s="11"/>
      <c r="B220" s="12" t="s">
        <v>570</v>
      </c>
      <c r="C220" s="74" t="s">
        <v>1315</v>
      </c>
      <c r="D220" s="12" t="s">
        <v>228</v>
      </c>
      <c r="E220" s="13">
        <v>35</v>
      </c>
      <c r="F220" s="14">
        <f t="shared" si="29"/>
        <v>17.5</v>
      </c>
      <c r="G220" s="14">
        <f t="shared" si="30"/>
        <v>3.8499999999999996</v>
      </c>
      <c r="H220" s="14">
        <f t="shared" si="32"/>
        <v>17.5</v>
      </c>
      <c r="I220" s="14">
        <f t="shared" si="33"/>
        <v>21.35</v>
      </c>
      <c r="J220" s="14">
        <f t="shared" si="34"/>
        <v>0</v>
      </c>
      <c r="K220" s="15">
        <f t="shared" si="31"/>
        <v>0</v>
      </c>
    </row>
    <row r="221" spans="1:11" ht="14.4" x14ac:dyDescent="0.3">
      <c r="A221" s="11"/>
      <c r="B221" s="12" t="s">
        <v>571</v>
      </c>
      <c r="C221" s="74" t="s">
        <v>1317</v>
      </c>
      <c r="D221" s="12" t="s">
        <v>229</v>
      </c>
      <c r="E221" s="13">
        <v>25.5</v>
      </c>
      <c r="F221" s="14">
        <f t="shared" si="29"/>
        <v>12.75</v>
      </c>
      <c r="G221" s="14">
        <f t="shared" si="30"/>
        <v>2.8050000000000002</v>
      </c>
      <c r="H221" s="14">
        <f t="shared" si="32"/>
        <v>12.75</v>
      </c>
      <c r="I221" s="14">
        <f t="shared" si="33"/>
        <v>15.555</v>
      </c>
      <c r="J221" s="14">
        <f t="shared" si="34"/>
        <v>0</v>
      </c>
      <c r="K221" s="15">
        <f t="shared" si="31"/>
        <v>0</v>
      </c>
    </row>
    <row r="222" spans="1:11" ht="14.4" x14ac:dyDescent="0.3">
      <c r="A222" s="11"/>
      <c r="B222" s="12" t="s">
        <v>572</v>
      </c>
      <c r="C222" s="74" t="s">
        <v>1331</v>
      </c>
      <c r="D222" s="12" t="s">
        <v>33</v>
      </c>
      <c r="E222" s="13">
        <v>22</v>
      </c>
      <c r="F222" s="14">
        <f t="shared" si="29"/>
        <v>11</v>
      </c>
      <c r="G222" s="14">
        <f t="shared" si="30"/>
        <v>2.42</v>
      </c>
      <c r="H222" s="14">
        <f t="shared" si="32"/>
        <v>11</v>
      </c>
      <c r="I222" s="14">
        <f t="shared" si="33"/>
        <v>13.42</v>
      </c>
      <c r="J222" s="14">
        <f t="shared" si="34"/>
        <v>0</v>
      </c>
      <c r="K222" s="15">
        <f t="shared" si="31"/>
        <v>0</v>
      </c>
    </row>
    <row r="223" spans="1:11" ht="14.4" x14ac:dyDescent="0.3">
      <c r="A223" s="11"/>
      <c r="B223" s="12" t="s">
        <v>573</v>
      </c>
      <c r="C223" s="74" t="s">
        <v>1325</v>
      </c>
      <c r="D223" s="12" t="s">
        <v>57</v>
      </c>
      <c r="E223" s="13">
        <v>37.5</v>
      </c>
      <c r="F223" s="14">
        <f t="shared" si="29"/>
        <v>18.75</v>
      </c>
      <c r="G223" s="14">
        <f t="shared" si="30"/>
        <v>4.125</v>
      </c>
      <c r="H223" s="14">
        <f t="shared" si="32"/>
        <v>18.75</v>
      </c>
      <c r="I223" s="14">
        <f t="shared" si="33"/>
        <v>22.875</v>
      </c>
      <c r="J223" s="14">
        <f t="shared" si="34"/>
        <v>0</v>
      </c>
      <c r="K223" s="15">
        <f t="shared" si="31"/>
        <v>0</v>
      </c>
    </row>
    <row r="224" spans="1:11" ht="14.4" x14ac:dyDescent="0.3">
      <c r="A224" s="11"/>
      <c r="B224" s="12" t="s">
        <v>574</v>
      </c>
      <c r="C224" s="74" t="s">
        <v>1316</v>
      </c>
      <c r="D224" s="12" t="s">
        <v>230</v>
      </c>
      <c r="E224" s="13">
        <v>35</v>
      </c>
      <c r="F224" s="14">
        <f t="shared" si="29"/>
        <v>17.5</v>
      </c>
      <c r="G224" s="14">
        <f t="shared" si="30"/>
        <v>3.8499999999999996</v>
      </c>
      <c r="H224" s="14">
        <f t="shared" si="32"/>
        <v>17.5</v>
      </c>
      <c r="I224" s="14">
        <f t="shared" si="33"/>
        <v>21.35</v>
      </c>
      <c r="J224" s="14">
        <f t="shared" si="34"/>
        <v>0</v>
      </c>
      <c r="K224" s="15">
        <f t="shared" si="31"/>
        <v>0</v>
      </c>
    </row>
    <row r="225" spans="1:11" ht="14.4" x14ac:dyDescent="0.3">
      <c r="A225" s="11"/>
      <c r="B225" s="12" t="s">
        <v>575</v>
      </c>
      <c r="C225" s="74" t="s">
        <v>1324</v>
      </c>
      <c r="D225" s="12" t="s">
        <v>58</v>
      </c>
      <c r="E225" s="13">
        <v>40</v>
      </c>
      <c r="F225" s="14">
        <f t="shared" si="29"/>
        <v>20</v>
      </c>
      <c r="G225" s="14">
        <f t="shared" si="30"/>
        <v>4.4000000000000004</v>
      </c>
      <c r="H225" s="14">
        <f t="shared" si="32"/>
        <v>20</v>
      </c>
      <c r="I225" s="14">
        <f t="shared" si="33"/>
        <v>24.4</v>
      </c>
      <c r="J225" s="14">
        <f t="shared" si="34"/>
        <v>0</v>
      </c>
      <c r="K225" s="15">
        <f t="shared" si="31"/>
        <v>0</v>
      </c>
    </row>
    <row r="226" spans="1:11" ht="14.4" x14ac:dyDescent="0.3">
      <c r="A226" s="11"/>
      <c r="B226" s="12" t="s">
        <v>576</v>
      </c>
      <c r="C226" s="74" t="s">
        <v>1321</v>
      </c>
      <c r="D226" s="12" t="s">
        <v>1</v>
      </c>
      <c r="E226" s="13">
        <v>35</v>
      </c>
      <c r="F226" s="14">
        <f t="shared" si="29"/>
        <v>17.5</v>
      </c>
      <c r="G226" s="14">
        <f t="shared" si="30"/>
        <v>3.8499999999999996</v>
      </c>
      <c r="H226" s="14">
        <f t="shared" si="32"/>
        <v>17.5</v>
      </c>
      <c r="I226" s="14">
        <f t="shared" si="33"/>
        <v>21.35</v>
      </c>
      <c r="J226" s="14">
        <f t="shared" si="34"/>
        <v>0</v>
      </c>
      <c r="K226" s="15">
        <f t="shared" si="31"/>
        <v>0</v>
      </c>
    </row>
    <row r="227" spans="1:11" ht="14.4" x14ac:dyDescent="0.3">
      <c r="A227" s="11"/>
      <c r="B227" s="12" t="s">
        <v>577</v>
      </c>
      <c r="C227" s="74" t="s">
        <v>1328</v>
      </c>
      <c r="D227" s="12" t="s">
        <v>231</v>
      </c>
      <c r="E227" s="13">
        <v>20</v>
      </c>
      <c r="F227" s="14">
        <f t="shared" si="29"/>
        <v>10</v>
      </c>
      <c r="G227" s="14">
        <f t="shared" si="30"/>
        <v>2.2000000000000002</v>
      </c>
      <c r="H227" s="14">
        <f t="shared" si="32"/>
        <v>10</v>
      </c>
      <c r="I227" s="14">
        <f t="shared" si="33"/>
        <v>12.2</v>
      </c>
      <c r="J227" s="14">
        <f t="shared" si="34"/>
        <v>0</v>
      </c>
      <c r="K227" s="15">
        <f t="shared" si="31"/>
        <v>0</v>
      </c>
    </row>
    <row r="228" spans="1:11" ht="15" thickBot="1" x14ac:dyDescent="0.35">
      <c r="A228" s="11"/>
      <c r="B228" s="12" t="s">
        <v>746</v>
      </c>
      <c r="C228" s="74" t="s">
        <v>1339</v>
      </c>
      <c r="D228" s="12" t="s">
        <v>1115</v>
      </c>
      <c r="E228" s="13">
        <v>55</v>
      </c>
      <c r="F228" s="14">
        <f t="shared" si="29"/>
        <v>27.500000000000004</v>
      </c>
      <c r="G228" s="14">
        <f t="shared" si="30"/>
        <v>6.0500000000000007</v>
      </c>
      <c r="H228" s="14">
        <f t="shared" si="32"/>
        <v>27.500000000000004</v>
      </c>
      <c r="I228" s="14">
        <f t="shared" si="33"/>
        <v>33.550000000000004</v>
      </c>
      <c r="J228" s="14">
        <f t="shared" si="34"/>
        <v>0</v>
      </c>
      <c r="K228" s="15">
        <f t="shared" si="31"/>
        <v>0</v>
      </c>
    </row>
    <row r="229" spans="1:11" ht="14.4" thickTop="1" x14ac:dyDescent="0.3">
      <c r="A229" s="105"/>
      <c r="B229" s="86" t="s">
        <v>1138</v>
      </c>
      <c r="C229" s="87"/>
      <c r="D229" s="87"/>
      <c r="E229" s="87"/>
      <c r="F229" s="87"/>
      <c r="G229" s="87"/>
      <c r="H229" s="87"/>
      <c r="I229" s="87"/>
      <c r="J229" s="87"/>
      <c r="K229" s="87"/>
    </row>
    <row r="230" spans="1:11" ht="14.4" x14ac:dyDescent="0.3">
      <c r="A230" s="11"/>
      <c r="B230" s="12" t="s">
        <v>578</v>
      </c>
      <c r="C230" s="74" t="s">
        <v>1340</v>
      </c>
      <c r="D230" s="12" t="s">
        <v>232</v>
      </c>
      <c r="E230" s="13">
        <v>52.5</v>
      </c>
      <c r="F230" s="14">
        <f t="shared" ref="F230:F266" si="35">(E230/100)*50</f>
        <v>26.25</v>
      </c>
      <c r="G230" s="14">
        <f t="shared" ref="G230:G266" si="36">(F230/100)*22</f>
        <v>5.7750000000000004</v>
      </c>
      <c r="H230" s="14">
        <f t="shared" si="32"/>
        <v>26.25</v>
      </c>
      <c r="I230" s="14">
        <f t="shared" si="33"/>
        <v>32.024999999999999</v>
      </c>
      <c r="J230" s="14">
        <f t="shared" si="34"/>
        <v>0</v>
      </c>
      <c r="K230" s="15">
        <f t="shared" ref="K230:K266" si="37">A230*I230</f>
        <v>0</v>
      </c>
    </row>
    <row r="231" spans="1:11" ht="14.4" x14ac:dyDescent="0.3">
      <c r="A231" s="11"/>
      <c r="B231" s="12" t="s">
        <v>579</v>
      </c>
      <c r="C231" s="74" t="s">
        <v>1352</v>
      </c>
      <c r="D231" s="12" t="s">
        <v>233</v>
      </c>
      <c r="E231" s="13">
        <v>36</v>
      </c>
      <c r="F231" s="14">
        <f t="shared" si="35"/>
        <v>18</v>
      </c>
      <c r="G231" s="14">
        <f t="shared" si="36"/>
        <v>3.96</v>
      </c>
      <c r="H231" s="14">
        <f t="shared" si="32"/>
        <v>18</v>
      </c>
      <c r="I231" s="14">
        <f t="shared" si="33"/>
        <v>21.96</v>
      </c>
      <c r="J231" s="14">
        <f t="shared" si="34"/>
        <v>0</v>
      </c>
      <c r="K231" s="15">
        <f t="shared" si="37"/>
        <v>0</v>
      </c>
    </row>
    <row r="232" spans="1:11" x14ac:dyDescent="0.3">
      <c r="A232" s="11"/>
      <c r="B232" s="12" t="s">
        <v>580</v>
      </c>
      <c r="C232" s="71"/>
      <c r="D232" s="12" t="s">
        <v>234</v>
      </c>
      <c r="E232" s="13">
        <v>18</v>
      </c>
      <c r="F232" s="14">
        <f t="shared" si="35"/>
        <v>9</v>
      </c>
      <c r="G232" s="14">
        <f t="shared" si="36"/>
        <v>1.98</v>
      </c>
      <c r="H232" s="14">
        <f t="shared" si="32"/>
        <v>9</v>
      </c>
      <c r="I232" s="14">
        <f t="shared" si="33"/>
        <v>10.98</v>
      </c>
      <c r="J232" s="14">
        <f t="shared" si="34"/>
        <v>0</v>
      </c>
      <c r="K232" s="15">
        <f t="shared" si="37"/>
        <v>0</v>
      </c>
    </row>
    <row r="233" spans="1:11" ht="14.4" x14ac:dyDescent="0.3">
      <c r="A233" s="11"/>
      <c r="B233" s="12" t="s">
        <v>581</v>
      </c>
      <c r="C233" s="74" t="s">
        <v>1350</v>
      </c>
      <c r="D233" s="12" t="s">
        <v>235</v>
      </c>
      <c r="E233" s="13">
        <v>21</v>
      </c>
      <c r="F233" s="14">
        <f t="shared" si="35"/>
        <v>10.5</v>
      </c>
      <c r="G233" s="14">
        <f t="shared" si="36"/>
        <v>2.31</v>
      </c>
      <c r="H233" s="14">
        <f t="shared" si="32"/>
        <v>10.5</v>
      </c>
      <c r="I233" s="14">
        <f t="shared" si="33"/>
        <v>12.81</v>
      </c>
      <c r="J233" s="14">
        <f t="shared" si="34"/>
        <v>0</v>
      </c>
      <c r="K233" s="15">
        <f t="shared" si="37"/>
        <v>0</v>
      </c>
    </row>
    <row r="234" spans="1:11" ht="14.4" x14ac:dyDescent="0.3">
      <c r="A234" s="11"/>
      <c r="B234" s="12" t="s">
        <v>582</v>
      </c>
      <c r="C234" s="74" t="s">
        <v>1342</v>
      </c>
      <c r="D234" s="12" t="s">
        <v>236</v>
      </c>
      <c r="E234" s="13">
        <v>55</v>
      </c>
      <c r="F234" s="14">
        <f t="shared" si="35"/>
        <v>27.500000000000004</v>
      </c>
      <c r="G234" s="14">
        <f t="shared" si="36"/>
        <v>6.0500000000000007</v>
      </c>
      <c r="H234" s="14">
        <f t="shared" si="32"/>
        <v>27.500000000000004</v>
      </c>
      <c r="I234" s="14">
        <f t="shared" si="33"/>
        <v>33.550000000000004</v>
      </c>
      <c r="J234" s="14">
        <f t="shared" si="34"/>
        <v>0</v>
      </c>
      <c r="K234" s="15">
        <f t="shared" si="37"/>
        <v>0</v>
      </c>
    </row>
    <row r="235" spans="1:11" ht="14.4" x14ac:dyDescent="0.3">
      <c r="A235" s="11"/>
      <c r="B235" s="12" t="s">
        <v>583</v>
      </c>
      <c r="C235" s="74" t="s">
        <v>1365</v>
      </c>
      <c r="D235" s="12" t="s">
        <v>237</v>
      </c>
      <c r="E235" s="13">
        <v>22</v>
      </c>
      <c r="F235" s="14">
        <f t="shared" si="35"/>
        <v>11</v>
      </c>
      <c r="G235" s="14">
        <f t="shared" si="36"/>
        <v>2.42</v>
      </c>
      <c r="H235" s="14">
        <f t="shared" si="32"/>
        <v>11</v>
      </c>
      <c r="I235" s="14">
        <f t="shared" si="33"/>
        <v>13.42</v>
      </c>
      <c r="J235" s="14">
        <f t="shared" si="34"/>
        <v>0</v>
      </c>
      <c r="K235" s="15">
        <f t="shared" si="37"/>
        <v>0</v>
      </c>
    </row>
    <row r="236" spans="1:11" ht="14.4" x14ac:dyDescent="0.3">
      <c r="A236" s="11"/>
      <c r="B236" s="12" t="s">
        <v>584</v>
      </c>
      <c r="C236" s="74" t="s">
        <v>1353</v>
      </c>
      <c r="D236" s="12" t="s">
        <v>238</v>
      </c>
      <c r="E236" s="13">
        <v>45</v>
      </c>
      <c r="F236" s="14">
        <f t="shared" si="35"/>
        <v>22.5</v>
      </c>
      <c r="G236" s="14">
        <f t="shared" si="36"/>
        <v>4.95</v>
      </c>
      <c r="H236" s="14">
        <f t="shared" si="32"/>
        <v>22.5</v>
      </c>
      <c r="I236" s="14">
        <f t="shared" si="33"/>
        <v>27.45</v>
      </c>
      <c r="J236" s="14">
        <f t="shared" si="34"/>
        <v>0</v>
      </c>
      <c r="K236" s="15">
        <f t="shared" si="37"/>
        <v>0</v>
      </c>
    </row>
    <row r="237" spans="1:11" ht="14.4" x14ac:dyDescent="0.3">
      <c r="A237" s="11"/>
      <c r="B237" s="12" t="s">
        <v>585</v>
      </c>
      <c r="C237" s="74" t="s">
        <v>1341</v>
      </c>
      <c r="D237" s="12" t="s">
        <v>239</v>
      </c>
      <c r="E237" s="13">
        <v>60</v>
      </c>
      <c r="F237" s="14">
        <f t="shared" si="35"/>
        <v>30</v>
      </c>
      <c r="G237" s="14">
        <f t="shared" si="36"/>
        <v>6.6</v>
      </c>
      <c r="H237" s="14">
        <f t="shared" si="32"/>
        <v>30</v>
      </c>
      <c r="I237" s="14">
        <f t="shared" si="33"/>
        <v>36.6</v>
      </c>
      <c r="J237" s="14">
        <f t="shared" si="34"/>
        <v>0</v>
      </c>
      <c r="K237" s="15">
        <f t="shared" si="37"/>
        <v>0</v>
      </c>
    </row>
    <row r="238" spans="1:11" x14ac:dyDescent="0.3">
      <c r="A238" s="11"/>
      <c r="B238" s="12" t="s">
        <v>586</v>
      </c>
      <c r="C238" s="71"/>
      <c r="D238" s="12" t="s">
        <v>240</v>
      </c>
      <c r="E238" s="13">
        <v>14</v>
      </c>
      <c r="F238" s="14">
        <f t="shared" si="35"/>
        <v>7.0000000000000009</v>
      </c>
      <c r="G238" s="14">
        <f t="shared" si="36"/>
        <v>1.54</v>
      </c>
      <c r="H238" s="14">
        <f t="shared" si="32"/>
        <v>7.0000000000000009</v>
      </c>
      <c r="I238" s="14">
        <f t="shared" si="33"/>
        <v>8.5400000000000009</v>
      </c>
      <c r="J238" s="14">
        <f t="shared" si="34"/>
        <v>0</v>
      </c>
      <c r="K238" s="15">
        <f t="shared" si="37"/>
        <v>0</v>
      </c>
    </row>
    <row r="239" spans="1:11" ht="14.4" x14ac:dyDescent="0.3">
      <c r="A239" s="11"/>
      <c r="B239" s="12" t="s">
        <v>587</v>
      </c>
      <c r="C239" s="74" t="s">
        <v>1354</v>
      </c>
      <c r="D239" s="12" t="s">
        <v>241</v>
      </c>
      <c r="E239" s="13">
        <v>42</v>
      </c>
      <c r="F239" s="14">
        <f t="shared" si="35"/>
        <v>21</v>
      </c>
      <c r="G239" s="14">
        <f t="shared" si="36"/>
        <v>4.62</v>
      </c>
      <c r="H239" s="14">
        <f t="shared" si="32"/>
        <v>21</v>
      </c>
      <c r="I239" s="14">
        <f t="shared" si="33"/>
        <v>25.62</v>
      </c>
      <c r="J239" s="14">
        <f t="shared" si="34"/>
        <v>0</v>
      </c>
      <c r="K239" s="15">
        <f t="shared" si="37"/>
        <v>0</v>
      </c>
    </row>
    <row r="240" spans="1:11" ht="14.4" x14ac:dyDescent="0.3">
      <c r="A240" s="11"/>
      <c r="B240" s="12" t="s">
        <v>588</v>
      </c>
      <c r="C240" s="74" t="s">
        <v>1347</v>
      </c>
      <c r="D240" s="12" t="s">
        <v>242</v>
      </c>
      <c r="E240" s="13">
        <v>27</v>
      </c>
      <c r="F240" s="14">
        <f t="shared" si="35"/>
        <v>13.5</v>
      </c>
      <c r="G240" s="14">
        <f t="shared" si="36"/>
        <v>2.97</v>
      </c>
      <c r="H240" s="14">
        <f t="shared" si="32"/>
        <v>13.5</v>
      </c>
      <c r="I240" s="14">
        <f t="shared" si="33"/>
        <v>16.47</v>
      </c>
      <c r="J240" s="14">
        <f t="shared" si="34"/>
        <v>0</v>
      </c>
      <c r="K240" s="15">
        <f t="shared" si="37"/>
        <v>0</v>
      </c>
    </row>
    <row r="241" spans="1:11" ht="14.4" x14ac:dyDescent="0.3">
      <c r="A241" s="11"/>
      <c r="B241" s="12" t="s">
        <v>589</v>
      </c>
      <c r="C241" s="74" t="s">
        <v>1343</v>
      </c>
      <c r="D241" s="12" t="s">
        <v>243</v>
      </c>
      <c r="E241" s="13">
        <v>55</v>
      </c>
      <c r="F241" s="14">
        <f t="shared" si="35"/>
        <v>27.500000000000004</v>
      </c>
      <c r="G241" s="14">
        <f t="shared" si="36"/>
        <v>6.0500000000000007</v>
      </c>
      <c r="H241" s="14">
        <f t="shared" si="32"/>
        <v>27.500000000000004</v>
      </c>
      <c r="I241" s="14">
        <f t="shared" si="33"/>
        <v>33.550000000000004</v>
      </c>
      <c r="J241" s="14">
        <f t="shared" si="34"/>
        <v>0</v>
      </c>
      <c r="K241" s="15">
        <f t="shared" si="37"/>
        <v>0</v>
      </c>
    </row>
    <row r="242" spans="1:11" x14ac:dyDescent="0.3">
      <c r="A242" s="11"/>
      <c r="B242" s="12" t="s">
        <v>590</v>
      </c>
      <c r="C242" s="71"/>
      <c r="D242" s="12" t="s">
        <v>244</v>
      </c>
      <c r="E242" s="13">
        <v>27</v>
      </c>
      <c r="F242" s="14">
        <f t="shared" si="35"/>
        <v>13.5</v>
      </c>
      <c r="G242" s="14">
        <f t="shared" si="36"/>
        <v>2.97</v>
      </c>
      <c r="H242" s="14">
        <f t="shared" si="32"/>
        <v>13.5</v>
      </c>
      <c r="I242" s="14">
        <f t="shared" si="33"/>
        <v>16.47</v>
      </c>
      <c r="J242" s="14">
        <f t="shared" si="34"/>
        <v>0</v>
      </c>
      <c r="K242" s="15">
        <f t="shared" si="37"/>
        <v>0</v>
      </c>
    </row>
    <row r="243" spans="1:11" ht="14.4" x14ac:dyDescent="0.3">
      <c r="A243" s="11"/>
      <c r="B243" s="12" t="s">
        <v>591</v>
      </c>
      <c r="C243" s="74" t="s">
        <v>1348</v>
      </c>
      <c r="D243" s="12" t="s">
        <v>245</v>
      </c>
      <c r="E243" s="13">
        <v>44</v>
      </c>
      <c r="F243" s="14">
        <f t="shared" si="35"/>
        <v>22</v>
      </c>
      <c r="G243" s="14">
        <f t="shared" si="36"/>
        <v>4.84</v>
      </c>
      <c r="H243" s="14">
        <f t="shared" si="32"/>
        <v>22</v>
      </c>
      <c r="I243" s="14">
        <f t="shared" si="33"/>
        <v>26.84</v>
      </c>
      <c r="J243" s="14">
        <f t="shared" si="34"/>
        <v>0</v>
      </c>
      <c r="K243" s="15">
        <f t="shared" si="37"/>
        <v>0</v>
      </c>
    </row>
    <row r="244" spans="1:11" ht="14.4" x14ac:dyDescent="0.3">
      <c r="A244" s="11"/>
      <c r="B244" s="12" t="s">
        <v>592</v>
      </c>
      <c r="C244" s="74" t="s">
        <v>1371</v>
      </c>
      <c r="D244" s="12" t="s">
        <v>246</v>
      </c>
      <c r="E244" s="13">
        <v>52.5</v>
      </c>
      <c r="F244" s="14">
        <f t="shared" si="35"/>
        <v>26.25</v>
      </c>
      <c r="G244" s="14">
        <f t="shared" si="36"/>
        <v>5.7750000000000004</v>
      </c>
      <c r="H244" s="14">
        <f t="shared" si="32"/>
        <v>26.25</v>
      </c>
      <c r="I244" s="14">
        <f t="shared" si="33"/>
        <v>32.024999999999999</v>
      </c>
      <c r="J244" s="14">
        <f t="shared" si="34"/>
        <v>0</v>
      </c>
      <c r="K244" s="15">
        <f t="shared" si="37"/>
        <v>0</v>
      </c>
    </row>
    <row r="245" spans="1:11" ht="14.4" x14ac:dyDescent="0.3">
      <c r="A245" s="11"/>
      <c r="B245" s="12" t="s">
        <v>593</v>
      </c>
      <c r="C245" s="74" t="s">
        <v>1355</v>
      </c>
      <c r="D245" s="12" t="s">
        <v>247</v>
      </c>
      <c r="E245" s="13">
        <v>27</v>
      </c>
      <c r="F245" s="14">
        <f t="shared" si="35"/>
        <v>13.5</v>
      </c>
      <c r="G245" s="14">
        <f t="shared" si="36"/>
        <v>2.97</v>
      </c>
      <c r="H245" s="14">
        <f t="shared" si="32"/>
        <v>13.5</v>
      </c>
      <c r="I245" s="14">
        <f t="shared" si="33"/>
        <v>16.47</v>
      </c>
      <c r="J245" s="14">
        <f t="shared" si="34"/>
        <v>0</v>
      </c>
      <c r="K245" s="15">
        <f t="shared" si="37"/>
        <v>0</v>
      </c>
    </row>
    <row r="246" spans="1:11" ht="14.4" x14ac:dyDescent="0.3">
      <c r="A246" s="11"/>
      <c r="B246" s="12" t="s">
        <v>594</v>
      </c>
      <c r="C246" s="74" t="s">
        <v>1372</v>
      </c>
      <c r="D246" s="12" t="s">
        <v>248</v>
      </c>
      <c r="E246" s="13">
        <v>52.5</v>
      </c>
      <c r="F246" s="14">
        <f t="shared" si="35"/>
        <v>26.25</v>
      </c>
      <c r="G246" s="14">
        <f t="shared" si="36"/>
        <v>5.7750000000000004</v>
      </c>
      <c r="H246" s="14">
        <f t="shared" si="32"/>
        <v>26.25</v>
      </c>
      <c r="I246" s="14">
        <f t="shared" si="33"/>
        <v>32.024999999999999</v>
      </c>
      <c r="J246" s="14">
        <f t="shared" si="34"/>
        <v>0</v>
      </c>
      <c r="K246" s="15">
        <f t="shared" si="37"/>
        <v>0</v>
      </c>
    </row>
    <row r="247" spans="1:11" ht="14.4" x14ac:dyDescent="0.3">
      <c r="A247" s="11"/>
      <c r="B247" s="12" t="s">
        <v>595</v>
      </c>
      <c r="C247" s="74" t="s">
        <v>1344</v>
      </c>
      <c r="D247" s="12" t="s">
        <v>249</v>
      </c>
      <c r="E247" s="13">
        <v>52.5</v>
      </c>
      <c r="F247" s="14">
        <f t="shared" si="35"/>
        <v>26.25</v>
      </c>
      <c r="G247" s="14">
        <f t="shared" si="36"/>
        <v>5.7750000000000004</v>
      </c>
      <c r="H247" s="14">
        <f t="shared" si="32"/>
        <v>26.25</v>
      </c>
      <c r="I247" s="14">
        <f t="shared" si="33"/>
        <v>32.024999999999999</v>
      </c>
      <c r="J247" s="14">
        <f t="shared" si="34"/>
        <v>0</v>
      </c>
      <c r="K247" s="15">
        <f t="shared" si="37"/>
        <v>0</v>
      </c>
    </row>
    <row r="248" spans="1:11" ht="14.4" x14ac:dyDescent="0.3">
      <c r="A248" s="11"/>
      <c r="B248" s="12" t="s">
        <v>596</v>
      </c>
      <c r="C248" s="74" t="s">
        <v>1487</v>
      </c>
      <c r="D248" s="12" t="s">
        <v>250</v>
      </c>
      <c r="E248" s="13">
        <v>35</v>
      </c>
      <c r="F248" s="14">
        <f t="shared" si="35"/>
        <v>17.5</v>
      </c>
      <c r="G248" s="14">
        <f t="shared" si="36"/>
        <v>3.8499999999999996</v>
      </c>
      <c r="H248" s="14">
        <f t="shared" si="32"/>
        <v>17.5</v>
      </c>
      <c r="I248" s="14">
        <f t="shared" si="33"/>
        <v>21.35</v>
      </c>
      <c r="J248" s="14">
        <f t="shared" si="34"/>
        <v>0</v>
      </c>
      <c r="K248" s="15">
        <f t="shared" si="37"/>
        <v>0</v>
      </c>
    </row>
    <row r="249" spans="1:11" ht="14.4" x14ac:dyDescent="0.3">
      <c r="A249" s="11"/>
      <c r="B249" s="12" t="s">
        <v>597</v>
      </c>
      <c r="C249" s="74" t="s">
        <v>1366</v>
      </c>
      <c r="D249" s="12" t="s">
        <v>52</v>
      </c>
      <c r="E249" s="13">
        <v>42</v>
      </c>
      <c r="F249" s="14">
        <f t="shared" si="35"/>
        <v>21</v>
      </c>
      <c r="G249" s="14">
        <f t="shared" si="36"/>
        <v>4.62</v>
      </c>
      <c r="H249" s="14">
        <f t="shared" si="32"/>
        <v>21</v>
      </c>
      <c r="I249" s="14">
        <f t="shared" si="33"/>
        <v>25.62</v>
      </c>
      <c r="J249" s="14">
        <f t="shared" si="34"/>
        <v>0</v>
      </c>
      <c r="K249" s="15">
        <f t="shared" si="37"/>
        <v>0</v>
      </c>
    </row>
    <row r="250" spans="1:11" ht="14.4" x14ac:dyDescent="0.3">
      <c r="A250" s="11"/>
      <c r="B250" s="12" t="s">
        <v>598</v>
      </c>
      <c r="C250" s="74" t="s">
        <v>1356</v>
      </c>
      <c r="D250" s="12" t="s">
        <v>251</v>
      </c>
      <c r="E250" s="13">
        <v>35</v>
      </c>
      <c r="F250" s="14">
        <f t="shared" si="35"/>
        <v>17.5</v>
      </c>
      <c r="G250" s="14">
        <f t="shared" si="36"/>
        <v>3.8499999999999996</v>
      </c>
      <c r="H250" s="14">
        <f t="shared" si="32"/>
        <v>17.5</v>
      </c>
      <c r="I250" s="14">
        <f t="shared" si="33"/>
        <v>21.35</v>
      </c>
      <c r="J250" s="14">
        <f t="shared" si="34"/>
        <v>0</v>
      </c>
      <c r="K250" s="15">
        <f t="shared" si="37"/>
        <v>0</v>
      </c>
    </row>
    <row r="251" spans="1:11" ht="14.4" x14ac:dyDescent="0.3">
      <c r="A251" s="11"/>
      <c r="B251" s="12" t="s">
        <v>599</v>
      </c>
      <c r="C251" s="74" t="s">
        <v>1345</v>
      </c>
      <c r="D251" s="12" t="s">
        <v>252</v>
      </c>
      <c r="E251" s="13">
        <v>52.5</v>
      </c>
      <c r="F251" s="14">
        <f t="shared" si="35"/>
        <v>26.25</v>
      </c>
      <c r="G251" s="14">
        <f t="shared" si="36"/>
        <v>5.7750000000000004</v>
      </c>
      <c r="H251" s="14">
        <f t="shared" si="32"/>
        <v>26.25</v>
      </c>
      <c r="I251" s="14">
        <f t="shared" si="33"/>
        <v>32.024999999999999</v>
      </c>
      <c r="J251" s="14">
        <f t="shared" si="34"/>
        <v>0</v>
      </c>
      <c r="K251" s="15">
        <f t="shared" si="37"/>
        <v>0</v>
      </c>
    </row>
    <row r="252" spans="1:11" ht="14.4" x14ac:dyDescent="0.3">
      <c r="A252" s="11"/>
      <c r="B252" s="12" t="s">
        <v>600</v>
      </c>
      <c r="C252" s="74" t="s">
        <v>1358</v>
      </c>
      <c r="D252" s="12" t="s">
        <v>51</v>
      </c>
      <c r="E252" s="13">
        <v>25</v>
      </c>
      <c r="F252" s="14">
        <f t="shared" si="35"/>
        <v>12.5</v>
      </c>
      <c r="G252" s="14">
        <f t="shared" si="36"/>
        <v>2.75</v>
      </c>
      <c r="H252" s="14">
        <f t="shared" si="32"/>
        <v>12.5</v>
      </c>
      <c r="I252" s="14">
        <f t="shared" si="33"/>
        <v>15.25</v>
      </c>
      <c r="J252" s="14">
        <f t="shared" si="34"/>
        <v>0</v>
      </c>
      <c r="K252" s="15">
        <f t="shared" si="37"/>
        <v>0</v>
      </c>
    </row>
    <row r="253" spans="1:11" ht="14.4" x14ac:dyDescent="0.3">
      <c r="A253" s="11"/>
      <c r="B253" s="12" t="s">
        <v>601</v>
      </c>
      <c r="C253" s="74" t="s">
        <v>1357</v>
      </c>
      <c r="D253" s="12" t="s">
        <v>253</v>
      </c>
      <c r="E253" s="13">
        <v>40</v>
      </c>
      <c r="F253" s="14">
        <f t="shared" si="35"/>
        <v>20</v>
      </c>
      <c r="G253" s="14">
        <f t="shared" si="36"/>
        <v>4.4000000000000004</v>
      </c>
      <c r="H253" s="14">
        <f t="shared" si="32"/>
        <v>20</v>
      </c>
      <c r="I253" s="14">
        <f t="shared" si="33"/>
        <v>24.4</v>
      </c>
      <c r="J253" s="14">
        <f t="shared" si="34"/>
        <v>0</v>
      </c>
      <c r="K253" s="15">
        <f t="shared" si="37"/>
        <v>0</v>
      </c>
    </row>
    <row r="254" spans="1:11" ht="14.4" x14ac:dyDescent="0.3">
      <c r="A254" s="11"/>
      <c r="B254" s="12" t="s">
        <v>602</v>
      </c>
      <c r="C254" s="74" t="s">
        <v>1368</v>
      </c>
      <c r="D254" s="12" t="s">
        <v>55</v>
      </c>
      <c r="E254" s="13">
        <v>21</v>
      </c>
      <c r="F254" s="14">
        <f t="shared" si="35"/>
        <v>10.5</v>
      </c>
      <c r="G254" s="14">
        <f t="shared" si="36"/>
        <v>2.31</v>
      </c>
      <c r="H254" s="14">
        <f t="shared" si="32"/>
        <v>10.5</v>
      </c>
      <c r="I254" s="14">
        <f t="shared" si="33"/>
        <v>12.81</v>
      </c>
      <c r="J254" s="14">
        <f t="shared" si="34"/>
        <v>0</v>
      </c>
      <c r="K254" s="15">
        <f t="shared" si="37"/>
        <v>0</v>
      </c>
    </row>
    <row r="255" spans="1:11" ht="14.4" x14ac:dyDescent="0.3">
      <c r="A255" s="11"/>
      <c r="B255" s="12" t="s">
        <v>603</v>
      </c>
      <c r="C255" s="74" t="s">
        <v>1369</v>
      </c>
      <c r="D255" s="12" t="s">
        <v>254</v>
      </c>
      <c r="E255" s="13">
        <v>25</v>
      </c>
      <c r="F255" s="14">
        <f t="shared" si="35"/>
        <v>12.5</v>
      </c>
      <c r="G255" s="14">
        <f t="shared" si="36"/>
        <v>2.75</v>
      </c>
      <c r="H255" s="14">
        <f t="shared" si="32"/>
        <v>12.5</v>
      </c>
      <c r="I255" s="14">
        <f t="shared" si="33"/>
        <v>15.25</v>
      </c>
      <c r="J255" s="14">
        <f t="shared" si="34"/>
        <v>0</v>
      </c>
      <c r="K255" s="15">
        <f t="shared" si="37"/>
        <v>0</v>
      </c>
    </row>
    <row r="256" spans="1:11" ht="14.4" x14ac:dyDescent="0.3">
      <c r="A256" s="11"/>
      <c r="B256" s="12" t="s">
        <v>604</v>
      </c>
      <c r="C256" s="74" t="s">
        <v>1351</v>
      </c>
      <c r="D256" s="12" t="s">
        <v>255</v>
      </c>
      <c r="E256" s="13">
        <v>40</v>
      </c>
      <c r="F256" s="14">
        <f t="shared" si="35"/>
        <v>20</v>
      </c>
      <c r="G256" s="14">
        <f t="shared" si="36"/>
        <v>4.4000000000000004</v>
      </c>
      <c r="H256" s="14">
        <f t="shared" si="32"/>
        <v>20</v>
      </c>
      <c r="I256" s="14">
        <f t="shared" si="33"/>
        <v>24.4</v>
      </c>
      <c r="J256" s="14">
        <f t="shared" si="34"/>
        <v>0</v>
      </c>
      <c r="K256" s="15">
        <f t="shared" si="37"/>
        <v>0</v>
      </c>
    </row>
    <row r="257" spans="1:11" ht="14.4" x14ac:dyDescent="0.3">
      <c r="A257" s="11"/>
      <c r="B257" s="12" t="s">
        <v>605</v>
      </c>
      <c r="C257" s="74" t="s">
        <v>1346</v>
      </c>
      <c r="D257" s="12" t="s">
        <v>50</v>
      </c>
      <c r="E257" s="13">
        <v>15.5</v>
      </c>
      <c r="F257" s="14">
        <f t="shared" si="35"/>
        <v>7.75</v>
      </c>
      <c r="G257" s="14">
        <f t="shared" si="36"/>
        <v>1.7050000000000001</v>
      </c>
      <c r="H257" s="14">
        <f t="shared" si="32"/>
        <v>7.75</v>
      </c>
      <c r="I257" s="14">
        <f t="shared" si="33"/>
        <v>9.4550000000000001</v>
      </c>
      <c r="J257" s="14">
        <f t="shared" si="34"/>
        <v>0</v>
      </c>
      <c r="K257" s="15">
        <f t="shared" si="37"/>
        <v>0</v>
      </c>
    </row>
    <row r="258" spans="1:11" ht="14.4" x14ac:dyDescent="0.3">
      <c r="A258" s="11"/>
      <c r="B258" s="12" t="s">
        <v>606</v>
      </c>
      <c r="C258" s="74" t="s">
        <v>1359</v>
      </c>
      <c r="D258" s="12" t="s">
        <v>256</v>
      </c>
      <c r="E258" s="13">
        <v>32.5</v>
      </c>
      <c r="F258" s="14">
        <f t="shared" si="35"/>
        <v>16.25</v>
      </c>
      <c r="G258" s="14">
        <f t="shared" si="36"/>
        <v>3.5750000000000002</v>
      </c>
      <c r="H258" s="14">
        <f t="shared" si="32"/>
        <v>16.25</v>
      </c>
      <c r="I258" s="14">
        <f t="shared" si="33"/>
        <v>19.824999999999999</v>
      </c>
      <c r="J258" s="14">
        <f t="shared" si="34"/>
        <v>0</v>
      </c>
      <c r="K258" s="15">
        <f t="shared" si="37"/>
        <v>0</v>
      </c>
    </row>
    <row r="259" spans="1:11" ht="14.4" x14ac:dyDescent="0.3">
      <c r="A259" s="11"/>
      <c r="B259" s="12" t="s">
        <v>607</v>
      </c>
      <c r="C259" s="74" t="s">
        <v>1360</v>
      </c>
      <c r="D259" s="12" t="s">
        <v>257</v>
      </c>
      <c r="E259" s="13">
        <v>46.5</v>
      </c>
      <c r="F259" s="14">
        <f t="shared" si="35"/>
        <v>23.25</v>
      </c>
      <c r="G259" s="14">
        <f t="shared" si="36"/>
        <v>5.1150000000000002</v>
      </c>
      <c r="H259" s="14">
        <f t="shared" si="32"/>
        <v>23.25</v>
      </c>
      <c r="I259" s="14">
        <f t="shared" si="33"/>
        <v>28.365000000000002</v>
      </c>
      <c r="J259" s="14">
        <f t="shared" si="34"/>
        <v>0</v>
      </c>
      <c r="K259" s="15">
        <f t="shared" si="37"/>
        <v>0</v>
      </c>
    </row>
    <row r="260" spans="1:11" ht="14.4" x14ac:dyDescent="0.3">
      <c r="A260" s="11"/>
      <c r="B260" s="12" t="s">
        <v>608</v>
      </c>
      <c r="C260" s="74" t="s">
        <v>1361</v>
      </c>
      <c r="D260" s="12" t="s">
        <v>258</v>
      </c>
      <c r="E260" s="13">
        <v>46.5</v>
      </c>
      <c r="F260" s="14">
        <f t="shared" si="35"/>
        <v>23.25</v>
      </c>
      <c r="G260" s="14">
        <f t="shared" si="36"/>
        <v>5.1150000000000002</v>
      </c>
      <c r="H260" s="14">
        <f t="shared" ref="H260:H323" si="38">F260</f>
        <v>23.25</v>
      </c>
      <c r="I260" s="14">
        <f t="shared" ref="I260:I323" si="39">F260+G260</f>
        <v>28.365000000000002</v>
      </c>
      <c r="J260" s="14">
        <f t="shared" ref="J260:J323" si="40">A260*H260</f>
        <v>0</v>
      </c>
      <c r="K260" s="15">
        <f t="shared" si="37"/>
        <v>0</v>
      </c>
    </row>
    <row r="261" spans="1:11" ht="14.4" x14ac:dyDescent="0.3">
      <c r="A261" s="11"/>
      <c r="B261" s="12" t="s">
        <v>609</v>
      </c>
      <c r="C261" s="74" t="s">
        <v>1367</v>
      </c>
      <c r="D261" s="12" t="s">
        <v>53</v>
      </c>
      <c r="E261" s="13">
        <v>30</v>
      </c>
      <c r="F261" s="14">
        <f t="shared" si="35"/>
        <v>15</v>
      </c>
      <c r="G261" s="14">
        <f t="shared" si="36"/>
        <v>3.3</v>
      </c>
      <c r="H261" s="14">
        <f t="shared" si="38"/>
        <v>15</v>
      </c>
      <c r="I261" s="14">
        <f t="shared" si="39"/>
        <v>18.3</v>
      </c>
      <c r="J261" s="14">
        <f t="shared" si="40"/>
        <v>0</v>
      </c>
      <c r="K261" s="15">
        <f t="shared" si="37"/>
        <v>0</v>
      </c>
    </row>
    <row r="262" spans="1:11" ht="14.4" x14ac:dyDescent="0.3">
      <c r="A262" s="11"/>
      <c r="B262" s="12" t="s">
        <v>610</v>
      </c>
      <c r="C262" s="74" t="s">
        <v>1370</v>
      </c>
      <c r="D262" s="12" t="s">
        <v>54</v>
      </c>
      <c r="E262" s="13">
        <v>18</v>
      </c>
      <c r="F262" s="14">
        <f t="shared" si="35"/>
        <v>9</v>
      </c>
      <c r="G262" s="14">
        <f t="shared" si="36"/>
        <v>1.98</v>
      </c>
      <c r="H262" s="14">
        <f t="shared" si="38"/>
        <v>9</v>
      </c>
      <c r="I262" s="14">
        <f t="shared" si="39"/>
        <v>10.98</v>
      </c>
      <c r="J262" s="14">
        <f t="shared" si="40"/>
        <v>0</v>
      </c>
      <c r="K262" s="15">
        <f t="shared" si="37"/>
        <v>0</v>
      </c>
    </row>
    <row r="263" spans="1:11" ht="14.4" x14ac:dyDescent="0.3">
      <c r="A263" s="11"/>
      <c r="B263" s="12" t="s">
        <v>611</v>
      </c>
      <c r="C263" s="74" t="s">
        <v>1349</v>
      </c>
      <c r="D263" s="12" t="s">
        <v>259</v>
      </c>
      <c r="E263" s="13">
        <v>35</v>
      </c>
      <c r="F263" s="14">
        <f t="shared" si="35"/>
        <v>17.5</v>
      </c>
      <c r="G263" s="14">
        <f t="shared" si="36"/>
        <v>3.8499999999999996</v>
      </c>
      <c r="H263" s="14">
        <f t="shared" si="38"/>
        <v>17.5</v>
      </c>
      <c r="I263" s="14">
        <f t="shared" si="39"/>
        <v>21.35</v>
      </c>
      <c r="J263" s="14">
        <f t="shared" si="40"/>
        <v>0</v>
      </c>
      <c r="K263" s="15">
        <f t="shared" si="37"/>
        <v>0</v>
      </c>
    </row>
    <row r="264" spans="1:11" ht="14.4" x14ac:dyDescent="0.3">
      <c r="A264" s="11"/>
      <c r="B264" s="12" t="s">
        <v>612</v>
      </c>
      <c r="C264" s="74" t="s">
        <v>1362</v>
      </c>
      <c r="D264" s="12" t="s">
        <v>59</v>
      </c>
      <c r="E264" s="13">
        <v>30</v>
      </c>
      <c r="F264" s="14">
        <f t="shared" si="35"/>
        <v>15</v>
      </c>
      <c r="G264" s="14">
        <f t="shared" si="36"/>
        <v>3.3</v>
      </c>
      <c r="H264" s="14">
        <f t="shared" si="38"/>
        <v>15</v>
      </c>
      <c r="I264" s="14">
        <f t="shared" si="39"/>
        <v>18.3</v>
      </c>
      <c r="J264" s="14">
        <f t="shared" si="40"/>
        <v>0</v>
      </c>
      <c r="K264" s="15">
        <f t="shared" si="37"/>
        <v>0</v>
      </c>
    </row>
    <row r="265" spans="1:11" ht="14.4" x14ac:dyDescent="0.3">
      <c r="A265" s="11"/>
      <c r="B265" s="12" t="s">
        <v>613</v>
      </c>
      <c r="C265" s="74" t="s">
        <v>1363</v>
      </c>
      <c r="D265" s="12" t="s">
        <v>260</v>
      </c>
      <c r="E265" s="13">
        <v>15</v>
      </c>
      <c r="F265" s="14">
        <f t="shared" si="35"/>
        <v>7.5</v>
      </c>
      <c r="G265" s="14">
        <f t="shared" si="36"/>
        <v>1.65</v>
      </c>
      <c r="H265" s="14">
        <f t="shared" si="38"/>
        <v>7.5</v>
      </c>
      <c r="I265" s="14">
        <f t="shared" si="39"/>
        <v>9.15</v>
      </c>
      <c r="J265" s="14">
        <f t="shared" si="40"/>
        <v>0</v>
      </c>
      <c r="K265" s="15">
        <f t="shared" si="37"/>
        <v>0</v>
      </c>
    </row>
    <row r="266" spans="1:11" ht="15" thickBot="1" x14ac:dyDescent="0.35">
      <c r="A266" s="11"/>
      <c r="B266" s="12" t="s">
        <v>614</v>
      </c>
      <c r="C266" s="74" t="s">
        <v>1364</v>
      </c>
      <c r="D266" s="12" t="s">
        <v>261</v>
      </c>
      <c r="E266" s="13">
        <v>25</v>
      </c>
      <c r="F266" s="14">
        <f t="shared" si="35"/>
        <v>12.5</v>
      </c>
      <c r="G266" s="14">
        <f t="shared" si="36"/>
        <v>2.75</v>
      </c>
      <c r="H266" s="14">
        <f t="shared" si="38"/>
        <v>12.5</v>
      </c>
      <c r="I266" s="14">
        <f t="shared" si="39"/>
        <v>15.25</v>
      </c>
      <c r="J266" s="14">
        <f t="shared" si="40"/>
        <v>0</v>
      </c>
      <c r="K266" s="15">
        <f t="shared" si="37"/>
        <v>0</v>
      </c>
    </row>
    <row r="267" spans="1:11" ht="14.4" thickTop="1" x14ac:dyDescent="0.3">
      <c r="A267" s="105"/>
      <c r="B267" s="86" t="s">
        <v>1137</v>
      </c>
      <c r="C267" s="87"/>
      <c r="D267" s="87"/>
      <c r="E267" s="87"/>
      <c r="F267" s="87"/>
      <c r="G267" s="87"/>
      <c r="H267" s="87"/>
      <c r="I267" s="87"/>
      <c r="J267" s="87"/>
      <c r="K267" s="87"/>
    </row>
    <row r="268" spans="1:11" ht="14.4" x14ac:dyDescent="0.3">
      <c r="A268" s="11"/>
      <c r="B268" s="12" t="s">
        <v>615</v>
      </c>
      <c r="C268" s="74" t="s">
        <v>1373</v>
      </c>
      <c r="D268" s="12" t="s">
        <v>262</v>
      </c>
      <c r="E268" s="13">
        <v>55</v>
      </c>
      <c r="F268" s="14">
        <f t="shared" ref="F268:F291" si="41">(E268/100)*50</f>
        <v>27.500000000000004</v>
      </c>
      <c r="G268" s="14">
        <f t="shared" ref="G268:G291" si="42">(F268/100)*22</f>
        <v>6.0500000000000007</v>
      </c>
      <c r="H268" s="14">
        <f t="shared" si="38"/>
        <v>27.500000000000004</v>
      </c>
      <c r="I268" s="14">
        <f t="shared" si="39"/>
        <v>33.550000000000004</v>
      </c>
      <c r="J268" s="14">
        <f t="shared" si="40"/>
        <v>0</v>
      </c>
      <c r="K268" s="15">
        <f t="shared" ref="K268:K291" si="43">A268*I268</f>
        <v>0</v>
      </c>
    </row>
    <row r="269" spans="1:11" ht="14.4" x14ac:dyDescent="0.3">
      <c r="A269" s="11"/>
      <c r="B269" s="12" t="s">
        <v>616</v>
      </c>
      <c r="C269" s="74" t="s">
        <v>1380</v>
      </c>
      <c r="D269" s="12" t="s">
        <v>263</v>
      </c>
      <c r="E269" s="13">
        <v>45</v>
      </c>
      <c r="F269" s="14">
        <f t="shared" si="41"/>
        <v>22.5</v>
      </c>
      <c r="G269" s="14">
        <f t="shared" si="42"/>
        <v>4.95</v>
      </c>
      <c r="H269" s="14">
        <f t="shared" si="38"/>
        <v>22.5</v>
      </c>
      <c r="I269" s="14">
        <f t="shared" si="39"/>
        <v>27.45</v>
      </c>
      <c r="J269" s="14">
        <f t="shared" si="40"/>
        <v>0</v>
      </c>
      <c r="K269" s="15">
        <f t="shared" si="43"/>
        <v>0</v>
      </c>
    </row>
    <row r="270" spans="1:11" ht="14.4" x14ac:dyDescent="0.3">
      <c r="A270" s="11"/>
      <c r="B270" s="12" t="s">
        <v>617</v>
      </c>
      <c r="C270" s="74" t="s">
        <v>1381</v>
      </c>
      <c r="D270" s="12" t="s">
        <v>264</v>
      </c>
      <c r="E270" s="13">
        <v>45</v>
      </c>
      <c r="F270" s="14">
        <f t="shared" si="41"/>
        <v>22.5</v>
      </c>
      <c r="G270" s="14">
        <f t="shared" si="42"/>
        <v>4.95</v>
      </c>
      <c r="H270" s="14">
        <f t="shared" si="38"/>
        <v>22.5</v>
      </c>
      <c r="I270" s="14">
        <f t="shared" si="39"/>
        <v>27.45</v>
      </c>
      <c r="J270" s="14">
        <f t="shared" si="40"/>
        <v>0</v>
      </c>
      <c r="K270" s="15">
        <f t="shared" si="43"/>
        <v>0</v>
      </c>
    </row>
    <row r="271" spans="1:11" ht="14.4" x14ac:dyDescent="0.3">
      <c r="A271" s="11"/>
      <c r="B271" s="12" t="s">
        <v>618</v>
      </c>
      <c r="C271" s="74" t="s">
        <v>1382</v>
      </c>
      <c r="D271" s="12" t="s">
        <v>265</v>
      </c>
      <c r="E271" s="13">
        <v>40</v>
      </c>
      <c r="F271" s="14">
        <f t="shared" si="41"/>
        <v>20</v>
      </c>
      <c r="G271" s="14">
        <f t="shared" si="42"/>
        <v>4.4000000000000004</v>
      </c>
      <c r="H271" s="14">
        <f t="shared" si="38"/>
        <v>20</v>
      </c>
      <c r="I271" s="14">
        <f t="shared" si="39"/>
        <v>24.4</v>
      </c>
      <c r="J271" s="14">
        <f t="shared" si="40"/>
        <v>0</v>
      </c>
      <c r="K271" s="15">
        <f t="shared" si="43"/>
        <v>0</v>
      </c>
    </row>
    <row r="272" spans="1:11" ht="14.4" x14ac:dyDescent="0.3">
      <c r="A272" s="11"/>
      <c r="B272" s="12" t="s">
        <v>619</v>
      </c>
      <c r="C272" s="74" t="s">
        <v>1384</v>
      </c>
      <c r="D272" s="12" t="s">
        <v>266</v>
      </c>
      <c r="E272" s="13">
        <v>28</v>
      </c>
      <c r="F272" s="14">
        <f t="shared" si="41"/>
        <v>14.000000000000002</v>
      </c>
      <c r="G272" s="14">
        <f t="shared" si="42"/>
        <v>3.08</v>
      </c>
      <c r="H272" s="14">
        <f t="shared" si="38"/>
        <v>14.000000000000002</v>
      </c>
      <c r="I272" s="14">
        <f t="shared" si="39"/>
        <v>17.080000000000002</v>
      </c>
      <c r="J272" s="14">
        <f t="shared" si="40"/>
        <v>0</v>
      </c>
      <c r="K272" s="15">
        <f t="shared" si="43"/>
        <v>0</v>
      </c>
    </row>
    <row r="273" spans="1:11" ht="14.4" x14ac:dyDescent="0.3">
      <c r="A273" s="11"/>
      <c r="B273" s="12" t="s">
        <v>620</v>
      </c>
      <c r="C273" s="74" t="s">
        <v>1374</v>
      </c>
      <c r="D273" s="12" t="s">
        <v>267</v>
      </c>
      <c r="E273" s="13">
        <v>55</v>
      </c>
      <c r="F273" s="14">
        <f t="shared" si="41"/>
        <v>27.500000000000004</v>
      </c>
      <c r="G273" s="14">
        <f t="shared" si="42"/>
        <v>6.0500000000000007</v>
      </c>
      <c r="H273" s="14">
        <f t="shared" si="38"/>
        <v>27.500000000000004</v>
      </c>
      <c r="I273" s="14">
        <f t="shared" si="39"/>
        <v>33.550000000000004</v>
      </c>
      <c r="J273" s="14">
        <f t="shared" si="40"/>
        <v>0</v>
      </c>
      <c r="K273" s="15">
        <f t="shared" si="43"/>
        <v>0</v>
      </c>
    </row>
    <row r="274" spans="1:11" ht="14.4" x14ac:dyDescent="0.3">
      <c r="A274" s="11"/>
      <c r="B274" s="12" t="s">
        <v>621</v>
      </c>
      <c r="C274" s="74" t="s">
        <v>1383</v>
      </c>
      <c r="D274" s="12" t="s">
        <v>268</v>
      </c>
      <c r="E274" s="13">
        <v>24</v>
      </c>
      <c r="F274" s="14">
        <f t="shared" si="41"/>
        <v>12</v>
      </c>
      <c r="G274" s="14">
        <f t="shared" si="42"/>
        <v>2.6399999999999997</v>
      </c>
      <c r="H274" s="14">
        <f t="shared" si="38"/>
        <v>12</v>
      </c>
      <c r="I274" s="14">
        <f t="shared" si="39"/>
        <v>14.64</v>
      </c>
      <c r="J274" s="14">
        <f t="shared" si="40"/>
        <v>0</v>
      </c>
      <c r="K274" s="15">
        <f t="shared" si="43"/>
        <v>0</v>
      </c>
    </row>
    <row r="275" spans="1:11" ht="14.4" x14ac:dyDescent="0.3">
      <c r="A275" s="11"/>
      <c r="B275" s="12" t="s">
        <v>344</v>
      </c>
      <c r="C275" s="74" t="s">
        <v>1375</v>
      </c>
      <c r="D275" s="12" t="s">
        <v>7</v>
      </c>
      <c r="E275" s="13">
        <v>55</v>
      </c>
      <c r="F275" s="14">
        <f t="shared" si="41"/>
        <v>27.500000000000004</v>
      </c>
      <c r="G275" s="14">
        <f t="shared" si="42"/>
        <v>6.0500000000000007</v>
      </c>
      <c r="H275" s="14">
        <f t="shared" si="38"/>
        <v>27.500000000000004</v>
      </c>
      <c r="I275" s="14">
        <f t="shared" si="39"/>
        <v>33.550000000000004</v>
      </c>
      <c r="J275" s="14">
        <f t="shared" si="40"/>
        <v>0</v>
      </c>
      <c r="K275" s="15">
        <f t="shared" si="43"/>
        <v>0</v>
      </c>
    </row>
    <row r="276" spans="1:11" ht="14.4" x14ac:dyDescent="0.3">
      <c r="A276" s="11"/>
      <c r="B276" s="22" t="s">
        <v>704</v>
      </c>
      <c r="C276" s="74" t="s">
        <v>1379</v>
      </c>
      <c r="D276" s="23" t="s">
        <v>708</v>
      </c>
      <c r="E276" s="13">
        <v>45</v>
      </c>
      <c r="F276" s="14">
        <f t="shared" si="41"/>
        <v>22.5</v>
      </c>
      <c r="G276" s="14">
        <f t="shared" si="42"/>
        <v>4.95</v>
      </c>
      <c r="H276" s="14">
        <f t="shared" si="38"/>
        <v>22.5</v>
      </c>
      <c r="I276" s="14">
        <f t="shared" si="39"/>
        <v>27.45</v>
      </c>
      <c r="J276" s="14">
        <f t="shared" si="40"/>
        <v>0</v>
      </c>
      <c r="K276" s="15">
        <f t="shared" si="43"/>
        <v>0</v>
      </c>
    </row>
    <row r="277" spans="1:11" ht="14.4" x14ac:dyDescent="0.3">
      <c r="A277" s="11"/>
      <c r="B277" s="12" t="s">
        <v>345</v>
      </c>
      <c r="C277" s="74" t="s">
        <v>1386</v>
      </c>
      <c r="D277" s="12" t="s">
        <v>8</v>
      </c>
      <c r="E277" s="13">
        <v>40</v>
      </c>
      <c r="F277" s="14">
        <f t="shared" si="41"/>
        <v>20</v>
      </c>
      <c r="G277" s="14">
        <f t="shared" si="42"/>
        <v>4.4000000000000004</v>
      </c>
      <c r="H277" s="14">
        <f t="shared" si="38"/>
        <v>20</v>
      </c>
      <c r="I277" s="14">
        <f t="shared" si="39"/>
        <v>24.4</v>
      </c>
      <c r="J277" s="14">
        <f t="shared" si="40"/>
        <v>0</v>
      </c>
      <c r="K277" s="15">
        <f t="shared" si="43"/>
        <v>0</v>
      </c>
    </row>
    <row r="278" spans="1:11" ht="14.4" x14ac:dyDescent="0.3">
      <c r="A278" s="11"/>
      <c r="B278" s="12" t="s">
        <v>346</v>
      </c>
      <c r="C278" s="74" t="s">
        <v>1385</v>
      </c>
      <c r="D278" s="12" t="s">
        <v>9</v>
      </c>
      <c r="E278" s="13">
        <v>50</v>
      </c>
      <c r="F278" s="14">
        <f t="shared" si="41"/>
        <v>25</v>
      </c>
      <c r="G278" s="14">
        <f t="shared" si="42"/>
        <v>5.5</v>
      </c>
      <c r="H278" s="14">
        <f t="shared" si="38"/>
        <v>25</v>
      </c>
      <c r="I278" s="14">
        <f t="shared" si="39"/>
        <v>30.5</v>
      </c>
      <c r="J278" s="14">
        <f t="shared" si="40"/>
        <v>0</v>
      </c>
      <c r="K278" s="15">
        <f t="shared" si="43"/>
        <v>0</v>
      </c>
    </row>
    <row r="279" spans="1:11" ht="14.4" x14ac:dyDescent="0.3">
      <c r="A279" s="11"/>
      <c r="B279" s="12" t="s">
        <v>1079</v>
      </c>
      <c r="C279" s="74" t="s">
        <v>1387</v>
      </c>
      <c r="D279" s="12" t="s">
        <v>1078</v>
      </c>
      <c r="E279" s="13">
        <v>50</v>
      </c>
      <c r="F279" s="14">
        <f t="shared" si="41"/>
        <v>25</v>
      </c>
      <c r="G279" s="14">
        <f t="shared" si="42"/>
        <v>5.5</v>
      </c>
      <c r="H279" s="14">
        <f t="shared" si="38"/>
        <v>25</v>
      </c>
      <c r="I279" s="14">
        <f t="shared" si="39"/>
        <v>30.5</v>
      </c>
      <c r="J279" s="14">
        <f t="shared" si="40"/>
        <v>0</v>
      </c>
      <c r="K279" s="15">
        <f t="shared" si="43"/>
        <v>0</v>
      </c>
    </row>
    <row r="280" spans="1:11" ht="14.4" x14ac:dyDescent="0.3">
      <c r="A280" s="11"/>
      <c r="B280" s="22" t="s">
        <v>736</v>
      </c>
      <c r="C280" s="74" t="s">
        <v>1376</v>
      </c>
      <c r="D280" s="22" t="s">
        <v>734</v>
      </c>
      <c r="E280" s="13">
        <v>60</v>
      </c>
      <c r="F280" s="14">
        <f t="shared" si="41"/>
        <v>30</v>
      </c>
      <c r="G280" s="14">
        <f t="shared" si="42"/>
        <v>6.6</v>
      </c>
      <c r="H280" s="14">
        <f t="shared" si="38"/>
        <v>30</v>
      </c>
      <c r="I280" s="14">
        <f t="shared" si="39"/>
        <v>36.6</v>
      </c>
      <c r="J280" s="14">
        <f t="shared" si="40"/>
        <v>0</v>
      </c>
      <c r="K280" s="15">
        <f t="shared" si="43"/>
        <v>0</v>
      </c>
    </row>
    <row r="281" spans="1:11" ht="14.4" x14ac:dyDescent="0.3">
      <c r="A281" s="11"/>
      <c r="B281" s="12" t="s">
        <v>719</v>
      </c>
      <c r="C281" s="74" t="s">
        <v>1393</v>
      </c>
      <c r="D281" s="12" t="s">
        <v>720</v>
      </c>
      <c r="E281" s="13">
        <v>35</v>
      </c>
      <c r="F281" s="14">
        <f t="shared" si="41"/>
        <v>17.5</v>
      </c>
      <c r="G281" s="14">
        <f t="shared" si="42"/>
        <v>3.8499999999999996</v>
      </c>
      <c r="H281" s="14">
        <f t="shared" si="38"/>
        <v>17.5</v>
      </c>
      <c r="I281" s="14">
        <f t="shared" si="39"/>
        <v>21.35</v>
      </c>
      <c r="J281" s="14">
        <f t="shared" si="40"/>
        <v>0</v>
      </c>
      <c r="K281" s="15">
        <f t="shared" si="43"/>
        <v>0</v>
      </c>
    </row>
    <row r="282" spans="1:11" ht="14.4" x14ac:dyDescent="0.3">
      <c r="A282" s="11"/>
      <c r="B282" s="22" t="s">
        <v>737</v>
      </c>
      <c r="C282" s="74" t="s">
        <v>1388</v>
      </c>
      <c r="D282" s="22" t="s">
        <v>738</v>
      </c>
      <c r="E282" s="13">
        <v>19</v>
      </c>
      <c r="F282" s="14">
        <f t="shared" si="41"/>
        <v>9.5</v>
      </c>
      <c r="G282" s="14">
        <f t="shared" si="42"/>
        <v>2.09</v>
      </c>
      <c r="H282" s="14">
        <f t="shared" si="38"/>
        <v>9.5</v>
      </c>
      <c r="I282" s="14">
        <f t="shared" si="39"/>
        <v>11.59</v>
      </c>
      <c r="J282" s="14">
        <f t="shared" si="40"/>
        <v>0</v>
      </c>
      <c r="K282" s="15">
        <f t="shared" si="43"/>
        <v>0</v>
      </c>
    </row>
    <row r="283" spans="1:11" ht="14.4" x14ac:dyDescent="0.3">
      <c r="A283" s="11"/>
      <c r="B283" s="22" t="s">
        <v>740</v>
      </c>
      <c r="C283" s="74" t="s">
        <v>1389</v>
      </c>
      <c r="D283" s="22" t="s">
        <v>739</v>
      </c>
      <c r="E283" s="13">
        <v>16</v>
      </c>
      <c r="F283" s="14">
        <f t="shared" si="41"/>
        <v>8</v>
      </c>
      <c r="G283" s="14">
        <f t="shared" si="42"/>
        <v>1.76</v>
      </c>
      <c r="H283" s="14">
        <f t="shared" si="38"/>
        <v>8</v>
      </c>
      <c r="I283" s="14">
        <f t="shared" si="39"/>
        <v>9.76</v>
      </c>
      <c r="J283" s="14">
        <f t="shared" si="40"/>
        <v>0</v>
      </c>
      <c r="K283" s="15">
        <f t="shared" si="43"/>
        <v>0</v>
      </c>
    </row>
    <row r="284" spans="1:11" ht="14.4" x14ac:dyDescent="0.3">
      <c r="A284" s="11"/>
      <c r="B284" s="22" t="s">
        <v>703</v>
      </c>
      <c r="C284" s="74" t="s">
        <v>1390</v>
      </c>
      <c r="D284" s="23" t="s">
        <v>707</v>
      </c>
      <c r="E284" s="13">
        <v>45</v>
      </c>
      <c r="F284" s="14">
        <f t="shared" si="41"/>
        <v>22.5</v>
      </c>
      <c r="G284" s="14">
        <f t="shared" si="42"/>
        <v>4.95</v>
      </c>
      <c r="H284" s="14">
        <f t="shared" si="38"/>
        <v>22.5</v>
      </c>
      <c r="I284" s="14">
        <f t="shared" si="39"/>
        <v>27.45</v>
      </c>
      <c r="J284" s="14">
        <f t="shared" si="40"/>
        <v>0</v>
      </c>
      <c r="K284" s="15">
        <f t="shared" si="43"/>
        <v>0</v>
      </c>
    </row>
    <row r="285" spans="1:11" ht="14.4" x14ac:dyDescent="0.3">
      <c r="A285" s="11"/>
      <c r="B285" s="12" t="s">
        <v>709</v>
      </c>
      <c r="C285" s="74" t="s">
        <v>1396</v>
      </c>
      <c r="D285" s="12" t="s">
        <v>710</v>
      </c>
      <c r="E285" s="13">
        <v>30</v>
      </c>
      <c r="F285" s="14">
        <f t="shared" si="41"/>
        <v>15</v>
      </c>
      <c r="G285" s="14">
        <f t="shared" si="42"/>
        <v>3.3</v>
      </c>
      <c r="H285" s="14">
        <f t="shared" si="38"/>
        <v>15</v>
      </c>
      <c r="I285" s="14">
        <f t="shared" si="39"/>
        <v>18.3</v>
      </c>
      <c r="J285" s="14">
        <f t="shared" si="40"/>
        <v>0</v>
      </c>
      <c r="K285" s="15">
        <f t="shared" si="43"/>
        <v>0</v>
      </c>
    </row>
    <row r="286" spans="1:11" ht="14.4" x14ac:dyDescent="0.3">
      <c r="A286" s="11"/>
      <c r="B286" s="12" t="s">
        <v>721</v>
      </c>
      <c r="C286" s="74" t="s">
        <v>1378</v>
      </c>
      <c r="D286" s="12" t="s">
        <v>722</v>
      </c>
      <c r="E286" s="13">
        <v>55</v>
      </c>
      <c r="F286" s="14">
        <f t="shared" si="41"/>
        <v>27.500000000000004</v>
      </c>
      <c r="G286" s="14">
        <f t="shared" si="42"/>
        <v>6.0500000000000007</v>
      </c>
      <c r="H286" s="14">
        <f t="shared" si="38"/>
        <v>27.500000000000004</v>
      </c>
      <c r="I286" s="14">
        <f t="shared" si="39"/>
        <v>33.550000000000004</v>
      </c>
      <c r="J286" s="14">
        <f t="shared" si="40"/>
        <v>0</v>
      </c>
      <c r="K286" s="15">
        <f t="shared" si="43"/>
        <v>0</v>
      </c>
    </row>
    <row r="287" spans="1:11" ht="14.4" x14ac:dyDescent="0.3">
      <c r="A287" s="11"/>
      <c r="B287" s="12" t="s">
        <v>723</v>
      </c>
      <c r="C287" s="74" t="s">
        <v>1394</v>
      </c>
      <c r="D287" s="12" t="s">
        <v>724</v>
      </c>
      <c r="E287" s="13">
        <v>50</v>
      </c>
      <c r="F287" s="14">
        <f t="shared" si="41"/>
        <v>25</v>
      </c>
      <c r="G287" s="14">
        <f t="shared" si="42"/>
        <v>5.5</v>
      </c>
      <c r="H287" s="14">
        <f t="shared" si="38"/>
        <v>25</v>
      </c>
      <c r="I287" s="14">
        <f t="shared" si="39"/>
        <v>30.5</v>
      </c>
      <c r="J287" s="14">
        <f t="shared" si="40"/>
        <v>0</v>
      </c>
      <c r="K287" s="15">
        <f t="shared" si="43"/>
        <v>0</v>
      </c>
    </row>
    <row r="288" spans="1:11" ht="14.4" x14ac:dyDescent="0.3">
      <c r="A288" s="11"/>
      <c r="B288" s="22" t="s">
        <v>701</v>
      </c>
      <c r="C288" s="74" t="s">
        <v>1391</v>
      </c>
      <c r="D288" s="22" t="s">
        <v>705</v>
      </c>
      <c r="E288" s="13">
        <v>45</v>
      </c>
      <c r="F288" s="14">
        <f t="shared" si="41"/>
        <v>22.5</v>
      </c>
      <c r="G288" s="14">
        <f t="shared" si="42"/>
        <v>4.95</v>
      </c>
      <c r="H288" s="14">
        <f t="shared" si="38"/>
        <v>22.5</v>
      </c>
      <c r="I288" s="14">
        <f t="shared" si="39"/>
        <v>27.45</v>
      </c>
      <c r="J288" s="14">
        <f t="shared" si="40"/>
        <v>0</v>
      </c>
      <c r="K288" s="15">
        <f t="shared" si="43"/>
        <v>0</v>
      </c>
    </row>
    <row r="289" spans="1:12" ht="14.4" x14ac:dyDescent="0.3">
      <c r="A289" s="11"/>
      <c r="B289" s="22" t="s">
        <v>735</v>
      </c>
      <c r="C289" s="74" t="s">
        <v>1377</v>
      </c>
      <c r="D289" s="22" t="s">
        <v>733</v>
      </c>
      <c r="E289" s="13">
        <v>55</v>
      </c>
      <c r="F289" s="14">
        <f t="shared" si="41"/>
        <v>27.500000000000004</v>
      </c>
      <c r="G289" s="14">
        <f t="shared" si="42"/>
        <v>6.0500000000000007</v>
      </c>
      <c r="H289" s="14">
        <f t="shared" si="38"/>
        <v>27.500000000000004</v>
      </c>
      <c r="I289" s="14">
        <f t="shared" si="39"/>
        <v>33.550000000000004</v>
      </c>
      <c r="J289" s="14">
        <f t="shared" si="40"/>
        <v>0</v>
      </c>
      <c r="K289" s="15">
        <f t="shared" si="43"/>
        <v>0</v>
      </c>
    </row>
    <row r="290" spans="1:12" ht="14.4" x14ac:dyDescent="0.3">
      <c r="A290" s="11"/>
      <c r="B290" s="12" t="s">
        <v>717</v>
      </c>
      <c r="C290" s="74" t="s">
        <v>1395</v>
      </c>
      <c r="D290" s="12" t="s">
        <v>718</v>
      </c>
      <c r="E290" s="13">
        <v>50</v>
      </c>
      <c r="F290" s="14">
        <f t="shared" si="41"/>
        <v>25</v>
      </c>
      <c r="G290" s="14">
        <f t="shared" si="42"/>
        <v>5.5</v>
      </c>
      <c r="H290" s="14">
        <f t="shared" si="38"/>
        <v>25</v>
      </c>
      <c r="I290" s="14">
        <f t="shared" si="39"/>
        <v>30.5</v>
      </c>
      <c r="J290" s="14">
        <f t="shared" si="40"/>
        <v>0</v>
      </c>
      <c r="K290" s="15">
        <f t="shared" si="43"/>
        <v>0</v>
      </c>
    </row>
    <row r="291" spans="1:12" ht="15" thickBot="1" x14ac:dyDescent="0.35">
      <c r="A291" s="11"/>
      <c r="B291" s="22" t="s">
        <v>702</v>
      </c>
      <c r="C291" s="74" t="s">
        <v>1392</v>
      </c>
      <c r="D291" s="22" t="s">
        <v>706</v>
      </c>
      <c r="E291" s="13">
        <v>45</v>
      </c>
      <c r="F291" s="14">
        <f t="shared" si="41"/>
        <v>22.5</v>
      </c>
      <c r="G291" s="14">
        <f t="shared" si="42"/>
        <v>4.95</v>
      </c>
      <c r="H291" s="14">
        <f t="shared" si="38"/>
        <v>22.5</v>
      </c>
      <c r="I291" s="14">
        <f t="shared" si="39"/>
        <v>27.45</v>
      </c>
      <c r="J291" s="14">
        <f t="shared" si="40"/>
        <v>0</v>
      </c>
      <c r="K291" s="15">
        <f t="shared" si="43"/>
        <v>0</v>
      </c>
    </row>
    <row r="292" spans="1:12" ht="14.4" thickTop="1" x14ac:dyDescent="0.3">
      <c r="A292" s="105"/>
      <c r="B292" s="86" t="s">
        <v>1136</v>
      </c>
      <c r="C292" s="87"/>
      <c r="D292" s="87"/>
      <c r="E292" s="87"/>
      <c r="F292" s="87"/>
      <c r="G292" s="87"/>
      <c r="H292" s="87"/>
      <c r="I292" s="87"/>
      <c r="J292" s="87"/>
      <c r="K292" s="87"/>
    </row>
    <row r="293" spans="1:12" ht="14.4" x14ac:dyDescent="0.3">
      <c r="A293" s="11"/>
      <c r="B293" s="12" t="s">
        <v>727</v>
      </c>
      <c r="C293" s="74" t="s">
        <v>1407</v>
      </c>
      <c r="D293" s="12" t="s">
        <v>729</v>
      </c>
      <c r="E293" s="13">
        <v>60</v>
      </c>
      <c r="F293" s="14">
        <f>(E293/100)*50</f>
        <v>30</v>
      </c>
      <c r="G293" s="14">
        <f>(F293/100)*22</f>
        <v>6.6</v>
      </c>
      <c r="H293" s="14">
        <f t="shared" si="38"/>
        <v>30</v>
      </c>
      <c r="I293" s="14">
        <f t="shared" si="39"/>
        <v>36.6</v>
      </c>
      <c r="J293" s="14">
        <f t="shared" si="40"/>
        <v>0</v>
      </c>
      <c r="K293" s="15">
        <f>A293*I293</f>
        <v>0</v>
      </c>
    </row>
    <row r="294" spans="1:12" ht="14.4" x14ac:dyDescent="0.3">
      <c r="A294" s="11"/>
      <c r="B294" s="12" t="s">
        <v>728</v>
      </c>
      <c r="C294" s="74" t="s">
        <v>1408</v>
      </c>
      <c r="D294" s="12" t="s">
        <v>730</v>
      </c>
      <c r="E294" s="13">
        <v>40</v>
      </c>
      <c r="F294" s="14">
        <f>(E294/100)*50</f>
        <v>20</v>
      </c>
      <c r="G294" s="14">
        <f>(F294/100)*22</f>
        <v>4.4000000000000004</v>
      </c>
      <c r="H294" s="14">
        <f t="shared" si="38"/>
        <v>20</v>
      </c>
      <c r="I294" s="14">
        <f t="shared" si="39"/>
        <v>24.4</v>
      </c>
      <c r="J294" s="14">
        <f t="shared" si="40"/>
        <v>0</v>
      </c>
      <c r="K294" s="15">
        <f>A294*I294</f>
        <v>0</v>
      </c>
    </row>
    <row r="295" spans="1:12" ht="14.4" x14ac:dyDescent="0.3">
      <c r="A295" s="60"/>
      <c r="B295" s="61" t="s">
        <v>622</v>
      </c>
      <c r="C295" s="74" t="s">
        <v>1404</v>
      </c>
      <c r="D295" s="61" t="s">
        <v>56</v>
      </c>
      <c r="E295" s="57">
        <v>62</v>
      </c>
      <c r="F295" s="55">
        <f t="shared" ref="F295:F297" si="44">(E295/100)*50</f>
        <v>31</v>
      </c>
      <c r="G295" s="55">
        <f t="shared" ref="G295:G297" si="45">(F295/100)*22</f>
        <v>6.82</v>
      </c>
      <c r="H295" s="55">
        <f t="shared" si="38"/>
        <v>31</v>
      </c>
      <c r="I295" s="55">
        <f t="shared" si="39"/>
        <v>37.82</v>
      </c>
      <c r="J295" s="55">
        <f t="shared" si="40"/>
        <v>0</v>
      </c>
      <c r="K295" s="56">
        <f t="shared" ref="K295:K297" si="46">A295*I295</f>
        <v>0</v>
      </c>
    </row>
    <row r="296" spans="1:12" ht="14.4" x14ac:dyDescent="0.3">
      <c r="A296" s="60"/>
      <c r="B296" s="61" t="s">
        <v>747</v>
      </c>
      <c r="C296" s="74" t="s">
        <v>1403</v>
      </c>
      <c r="D296" s="61" t="s">
        <v>1107</v>
      </c>
      <c r="E296" s="57">
        <v>35</v>
      </c>
      <c r="F296" s="55">
        <f t="shared" si="44"/>
        <v>17.5</v>
      </c>
      <c r="G296" s="55">
        <f t="shared" si="45"/>
        <v>3.8499999999999996</v>
      </c>
      <c r="H296" s="55">
        <f t="shared" si="38"/>
        <v>17.5</v>
      </c>
      <c r="I296" s="55">
        <f t="shared" si="39"/>
        <v>21.35</v>
      </c>
      <c r="J296" s="55">
        <f t="shared" si="40"/>
        <v>0</v>
      </c>
      <c r="K296" s="56">
        <f t="shared" si="46"/>
        <v>0</v>
      </c>
    </row>
    <row r="297" spans="1:12" ht="14.4" x14ac:dyDescent="0.3">
      <c r="A297" s="60"/>
      <c r="B297" s="61" t="s">
        <v>749</v>
      </c>
      <c r="C297" s="74" t="s">
        <v>1401</v>
      </c>
      <c r="D297" s="61" t="s">
        <v>1111</v>
      </c>
      <c r="E297" s="57">
        <v>45</v>
      </c>
      <c r="F297" s="55">
        <f t="shared" si="44"/>
        <v>22.5</v>
      </c>
      <c r="G297" s="55">
        <f t="shared" si="45"/>
        <v>4.95</v>
      </c>
      <c r="H297" s="55">
        <f t="shared" si="38"/>
        <v>22.5</v>
      </c>
      <c r="I297" s="55">
        <f t="shared" si="39"/>
        <v>27.45</v>
      </c>
      <c r="J297" s="55">
        <f t="shared" si="40"/>
        <v>0</v>
      </c>
      <c r="K297" s="56">
        <f t="shared" si="46"/>
        <v>0</v>
      </c>
    </row>
    <row r="298" spans="1:12" ht="14.4" x14ac:dyDescent="0.3">
      <c r="A298" s="11"/>
      <c r="B298" s="12" t="s">
        <v>1080</v>
      </c>
      <c r="C298" s="74" t="s">
        <v>1405</v>
      </c>
      <c r="D298" s="12" t="s">
        <v>1108</v>
      </c>
      <c r="E298" s="13">
        <v>35</v>
      </c>
      <c r="F298" s="14">
        <f t="shared" ref="F298:F299" si="47">(E298/100)*50</f>
        <v>17.5</v>
      </c>
      <c r="G298" s="14">
        <f t="shared" ref="G298:G299" si="48">(F298/100)*22</f>
        <v>3.8499999999999996</v>
      </c>
      <c r="H298" s="14">
        <f t="shared" si="38"/>
        <v>17.5</v>
      </c>
      <c r="I298" s="14">
        <f t="shared" si="39"/>
        <v>21.35</v>
      </c>
      <c r="J298" s="14">
        <f t="shared" si="40"/>
        <v>0</v>
      </c>
      <c r="K298" s="15">
        <f t="shared" ref="K298:K299" si="49">A298*I298</f>
        <v>0</v>
      </c>
    </row>
    <row r="299" spans="1:12" s="37" customFormat="1" ht="14.4" x14ac:dyDescent="0.3">
      <c r="A299" s="17"/>
      <c r="B299" s="18" t="s">
        <v>1888</v>
      </c>
      <c r="C299" s="89"/>
      <c r="D299" s="18" t="s">
        <v>1889</v>
      </c>
      <c r="E299" s="19">
        <v>50</v>
      </c>
      <c r="F299" s="20">
        <f t="shared" si="47"/>
        <v>25</v>
      </c>
      <c r="G299" s="20">
        <f t="shared" si="48"/>
        <v>5.5</v>
      </c>
      <c r="H299" s="20">
        <f t="shared" si="38"/>
        <v>25</v>
      </c>
      <c r="I299" s="20">
        <f t="shared" si="39"/>
        <v>30.5</v>
      </c>
      <c r="J299" s="20">
        <f t="shared" si="40"/>
        <v>0</v>
      </c>
      <c r="K299" s="21">
        <f t="shared" si="49"/>
        <v>0</v>
      </c>
      <c r="L299" s="48" t="s">
        <v>1159</v>
      </c>
    </row>
    <row r="300" spans="1:12" ht="14.4" x14ac:dyDescent="0.3">
      <c r="A300" s="60"/>
      <c r="B300" s="61" t="s">
        <v>750</v>
      </c>
      <c r="C300" s="74" t="s">
        <v>1406</v>
      </c>
      <c r="D300" s="61" t="s">
        <v>1112</v>
      </c>
      <c r="E300" s="57">
        <v>45</v>
      </c>
      <c r="F300" s="55">
        <f t="shared" ref="F300:F321" si="50">(E300/100)*50</f>
        <v>22.5</v>
      </c>
      <c r="G300" s="55">
        <f t="shared" ref="G300:G321" si="51">(F300/100)*22</f>
        <v>4.95</v>
      </c>
      <c r="H300" s="55">
        <f t="shared" si="38"/>
        <v>22.5</v>
      </c>
      <c r="I300" s="55">
        <f t="shared" si="39"/>
        <v>27.45</v>
      </c>
      <c r="J300" s="55">
        <f t="shared" si="40"/>
        <v>0</v>
      </c>
      <c r="K300" s="56">
        <f t="shared" ref="K300:K321" si="52">A300*I300</f>
        <v>0</v>
      </c>
    </row>
    <row r="301" spans="1:12" s="37" customFormat="1" ht="14.4" x14ac:dyDescent="0.3">
      <c r="A301" s="17"/>
      <c r="B301" s="18" t="s">
        <v>1870</v>
      </c>
      <c r="C301" s="89"/>
      <c r="D301" s="18" t="s">
        <v>1871</v>
      </c>
      <c r="E301" s="19">
        <v>50</v>
      </c>
      <c r="F301" s="20">
        <f t="shared" si="50"/>
        <v>25</v>
      </c>
      <c r="G301" s="20">
        <f t="shared" si="51"/>
        <v>5.5</v>
      </c>
      <c r="H301" s="20">
        <f t="shared" si="38"/>
        <v>25</v>
      </c>
      <c r="I301" s="20">
        <f t="shared" si="39"/>
        <v>30.5</v>
      </c>
      <c r="J301" s="20">
        <f t="shared" si="40"/>
        <v>0</v>
      </c>
      <c r="K301" s="21">
        <f t="shared" si="52"/>
        <v>0</v>
      </c>
      <c r="L301" s="48" t="s">
        <v>1159</v>
      </c>
    </row>
    <row r="302" spans="1:12" s="37" customFormat="1" ht="14.4" x14ac:dyDescent="0.3">
      <c r="A302" s="17"/>
      <c r="B302" s="18" t="s">
        <v>1879</v>
      </c>
      <c r="C302" s="89"/>
      <c r="D302" s="18" t="s">
        <v>1878</v>
      </c>
      <c r="E302" s="19">
        <v>50</v>
      </c>
      <c r="F302" s="20">
        <f t="shared" si="50"/>
        <v>25</v>
      </c>
      <c r="G302" s="20">
        <f t="shared" si="51"/>
        <v>5.5</v>
      </c>
      <c r="H302" s="20">
        <f t="shared" si="38"/>
        <v>25</v>
      </c>
      <c r="I302" s="20">
        <f t="shared" si="39"/>
        <v>30.5</v>
      </c>
      <c r="J302" s="20">
        <f t="shared" si="40"/>
        <v>0</v>
      </c>
      <c r="K302" s="21">
        <f t="shared" si="52"/>
        <v>0</v>
      </c>
      <c r="L302" s="48" t="s">
        <v>1159</v>
      </c>
    </row>
    <row r="303" spans="1:12" s="37" customFormat="1" ht="14.4" x14ac:dyDescent="0.3">
      <c r="A303" s="17"/>
      <c r="B303" s="18" t="s">
        <v>1886</v>
      </c>
      <c r="C303" s="89"/>
      <c r="D303" s="18" t="s">
        <v>1887</v>
      </c>
      <c r="E303" s="19">
        <v>45</v>
      </c>
      <c r="F303" s="20">
        <f t="shared" si="50"/>
        <v>22.5</v>
      </c>
      <c r="G303" s="20">
        <f t="shared" si="51"/>
        <v>4.95</v>
      </c>
      <c r="H303" s="20">
        <f t="shared" si="38"/>
        <v>22.5</v>
      </c>
      <c r="I303" s="20">
        <f t="shared" si="39"/>
        <v>27.45</v>
      </c>
      <c r="J303" s="20">
        <f t="shared" si="40"/>
        <v>0</v>
      </c>
      <c r="K303" s="21">
        <f t="shared" si="52"/>
        <v>0</v>
      </c>
      <c r="L303" s="48" t="s">
        <v>1159</v>
      </c>
    </row>
    <row r="304" spans="1:12" ht="14.4" x14ac:dyDescent="0.3">
      <c r="A304" s="11"/>
      <c r="B304" s="12" t="s">
        <v>1083</v>
      </c>
      <c r="C304" s="74" t="s">
        <v>1402</v>
      </c>
      <c r="D304" s="12" t="s">
        <v>1113</v>
      </c>
      <c r="E304" s="13">
        <v>40</v>
      </c>
      <c r="F304" s="14">
        <f t="shared" si="50"/>
        <v>20</v>
      </c>
      <c r="G304" s="14">
        <f t="shared" si="51"/>
        <v>4.4000000000000004</v>
      </c>
      <c r="H304" s="14">
        <f t="shared" si="38"/>
        <v>20</v>
      </c>
      <c r="I304" s="14">
        <f t="shared" si="39"/>
        <v>24.4</v>
      </c>
      <c r="J304" s="14">
        <f t="shared" si="40"/>
        <v>0</v>
      </c>
      <c r="K304" s="15">
        <f t="shared" si="52"/>
        <v>0</v>
      </c>
    </row>
    <row r="305" spans="1:12" s="37" customFormat="1" ht="14.4" x14ac:dyDescent="0.3">
      <c r="A305" s="17"/>
      <c r="B305" s="18" t="s">
        <v>1874</v>
      </c>
      <c r="C305" s="89"/>
      <c r="D305" s="18" t="s">
        <v>1875</v>
      </c>
      <c r="E305" s="19">
        <v>50</v>
      </c>
      <c r="F305" s="20">
        <f t="shared" si="50"/>
        <v>25</v>
      </c>
      <c r="G305" s="20">
        <f t="shared" si="51"/>
        <v>5.5</v>
      </c>
      <c r="H305" s="20">
        <f t="shared" si="38"/>
        <v>25</v>
      </c>
      <c r="I305" s="20">
        <f t="shared" si="39"/>
        <v>30.5</v>
      </c>
      <c r="J305" s="20">
        <f t="shared" si="40"/>
        <v>0</v>
      </c>
      <c r="K305" s="21">
        <f t="shared" si="52"/>
        <v>0</v>
      </c>
      <c r="L305" s="48" t="s">
        <v>1159</v>
      </c>
    </row>
    <row r="306" spans="1:12" ht="14.4" x14ac:dyDescent="0.3">
      <c r="A306" s="11"/>
      <c r="B306" s="12" t="s">
        <v>1082</v>
      </c>
      <c r="C306" s="74" t="s">
        <v>1399</v>
      </c>
      <c r="D306" s="12" t="s">
        <v>1114</v>
      </c>
      <c r="E306" s="13">
        <v>40</v>
      </c>
      <c r="F306" s="14">
        <f t="shared" si="50"/>
        <v>20</v>
      </c>
      <c r="G306" s="14">
        <f t="shared" si="51"/>
        <v>4.4000000000000004</v>
      </c>
      <c r="H306" s="14">
        <f t="shared" si="38"/>
        <v>20</v>
      </c>
      <c r="I306" s="14">
        <f t="shared" si="39"/>
        <v>24.4</v>
      </c>
      <c r="J306" s="14">
        <f t="shared" si="40"/>
        <v>0</v>
      </c>
      <c r="K306" s="15">
        <f t="shared" si="52"/>
        <v>0</v>
      </c>
    </row>
    <row r="307" spans="1:12" ht="14.4" x14ac:dyDescent="0.3">
      <c r="A307" s="11"/>
      <c r="B307" s="12" t="s">
        <v>1091</v>
      </c>
      <c r="C307" s="74" t="s">
        <v>1398</v>
      </c>
      <c r="D307" s="12" t="s">
        <v>1092</v>
      </c>
      <c r="E307" s="13">
        <v>35</v>
      </c>
      <c r="F307" s="14">
        <f t="shared" si="50"/>
        <v>17.5</v>
      </c>
      <c r="G307" s="14">
        <f t="shared" si="51"/>
        <v>3.8499999999999996</v>
      </c>
      <c r="H307" s="14">
        <f t="shared" si="38"/>
        <v>17.5</v>
      </c>
      <c r="I307" s="14">
        <f t="shared" si="39"/>
        <v>21.35</v>
      </c>
      <c r="J307" s="14">
        <f t="shared" si="40"/>
        <v>0</v>
      </c>
      <c r="K307" s="15">
        <f t="shared" si="52"/>
        <v>0</v>
      </c>
    </row>
    <row r="308" spans="1:12" x14ac:dyDescent="0.3">
      <c r="A308" s="62"/>
      <c r="B308" s="63" t="s">
        <v>1096</v>
      </c>
      <c r="C308" s="100"/>
      <c r="D308" s="63" t="s">
        <v>1097</v>
      </c>
      <c r="E308" s="64">
        <v>50</v>
      </c>
      <c r="F308" s="65">
        <f t="shared" si="50"/>
        <v>25</v>
      </c>
      <c r="G308" s="65">
        <f t="shared" si="51"/>
        <v>5.5</v>
      </c>
      <c r="H308" s="65">
        <f t="shared" si="38"/>
        <v>25</v>
      </c>
      <c r="I308" s="65">
        <f t="shared" si="39"/>
        <v>30.5</v>
      </c>
      <c r="J308" s="65">
        <f t="shared" si="40"/>
        <v>0</v>
      </c>
      <c r="K308" s="66">
        <f t="shared" si="52"/>
        <v>0</v>
      </c>
      <c r="L308" s="50" t="s">
        <v>1154</v>
      </c>
    </row>
    <row r="309" spans="1:12" x14ac:dyDescent="0.3">
      <c r="A309" s="17"/>
      <c r="B309" s="18" t="s">
        <v>1101</v>
      </c>
      <c r="C309" s="72"/>
      <c r="D309" s="18" t="s">
        <v>1104</v>
      </c>
      <c r="E309" s="19">
        <v>55</v>
      </c>
      <c r="F309" s="20">
        <f t="shared" si="50"/>
        <v>27.500000000000004</v>
      </c>
      <c r="G309" s="20">
        <f t="shared" si="51"/>
        <v>6.0500000000000007</v>
      </c>
      <c r="H309" s="20">
        <f t="shared" si="38"/>
        <v>27.500000000000004</v>
      </c>
      <c r="I309" s="20">
        <f t="shared" si="39"/>
        <v>33.550000000000004</v>
      </c>
      <c r="J309" s="20">
        <f t="shared" si="40"/>
        <v>0</v>
      </c>
      <c r="K309" s="21">
        <f t="shared" si="52"/>
        <v>0</v>
      </c>
      <c r="L309" s="48" t="s">
        <v>1159</v>
      </c>
    </row>
    <row r="310" spans="1:12" x14ac:dyDescent="0.3">
      <c r="A310" s="17"/>
      <c r="B310" s="18" t="s">
        <v>1884</v>
      </c>
      <c r="C310" s="72"/>
      <c r="D310" s="18" t="s">
        <v>1885</v>
      </c>
      <c r="E310" s="19">
        <v>55</v>
      </c>
      <c r="F310" s="20">
        <f t="shared" si="50"/>
        <v>27.500000000000004</v>
      </c>
      <c r="G310" s="20">
        <f t="shared" si="51"/>
        <v>6.0500000000000007</v>
      </c>
      <c r="H310" s="20">
        <f t="shared" si="38"/>
        <v>27.500000000000004</v>
      </c>
      <c r="I310" s="20">
        <f t="shared" si="39"/>
        <v>33.550000000000004</v>
      </c>
      <c r="J310" s="20">
        <f t="shared" si="40"/>
        <v>0</v>
      </c>
      <c r="K310" s="21">
        <f t="shared" si="52"/>
        <v>0</v>
      </c>
      <c r="L310" s="48" t="s">
        <v>1159</v>
      </c>
    </row>
    <row r="311" spans="1:12" x14ac:dyDescent="0.3">
      <c r="A311" s="17"/>
      <c r="B311" s="18" t="s">
        <v>1876</v>
      </c>
      <c r="C311" s="72"/>
      <c r="D311" s="18" t="s">
        <v>1877</v>
      </c>
      <c r="E311" s="19">
        <v>35</v>
      </c>
      <c r="F311" s="20">
        <f t="shared" si="50"/>
        <v>17.5</v>
      </c>
      <c r="G311" s="20">
        <f t="shared" si="51"/>
        <v>3.8499999999999996</v>
      </c>
      <c r="H311" s="20">
        <f t="shared" si="38"/>
        <v>17.5</v>
      </c>
      <c r="I311" s="20">
        <f t="shared" si="39"/>
        <v>21.35</v>
      </c>
      <c r="J311" s="20">
        <f t="shared" si="40"/>
        <v>0</v>
      </c>
      <c r="K311" s="21">
        <f t="shared" si="52"/>
        <v>0</v>
      </c>
      <c r="L311" s="48" t="s">
        <v>1159</v>
      </c>
    </row>
    <row r="312" spans="1:12" x14ac:dyDescent="0.3">
      <c r="A312" s="17"/>
      <c r="B312" s="18" t="s">
        <v>1869</v>
      </c>
      <c r="C312" s="72"/>
      <c r="D312" s="18" t="s">
        <v>1868</v>
      </c>
      <c r="E312" s="19">
        <v>40</v>
      </c>
      <c r="F312" s="20">
        <f t="shared" si="50"/>
        <v>20</v>
      </c>
      <c r="G312" s="20">
        <f t="shared" si="51"/>
        <v>4.4000000000000004</v>
      </c>
      <c r="H312" s="20">
        <f t="shared" si="38"/>
        <v>20</v>
      </c>
      <c r="I312" s="20">
        <f t="shared" si="39"/>
        <v>24.4</v>
      </c>
      <c r="J312" s="20">
        <f t="shared" si="40"/>
        <v>0</v>
      </c>
      <c r="K312" s="21">
        <f t="shared" si="52"/>
        <v>0</v>
      </c>
      <c r="L312" s="48" t="s">
        <v>1159</v>
      </c>
    </row>
    <row r="313" spans="1:12" ht="14.4" x14ac:dyDescent="0.3">
      <c r="A313" s="11"/>
      <c r="B313" s="12" t="s">
        <v>1095</v>
      </c>
      <c r="C313" s="74" t="s">
        <v>1400</v>
      </c>
      <c r="D313" s="12" t="s">
        <v>1093</v>
      </c>
      <c r="E313" s="13">
        <v>45</v>
      </c>
      <c r="F313" s="14">
        <f t="shared" si="50"/>
        <v>22.5</v>
      </c>
      <c r="G313" s="14">
        <f t="shared" si="51"/>
        <v>4.95</v>
      </c>
      <c r="H313" s="14">
        <f t="shared" si="38"/>
        <v>22.5</v>
      </c>
      <c r="I313" s="14">
        <f t="shared" si="39"/>
        <v>27.45</v>
      </c>
      <c r="J313" s="14">
        <f t="shared" si="40"/>
        <v>0</v>
      </c>
      <c r="K313" s="15">
        <f t="shared" si="52"/>
        <v>0</v>
      </c>
    </row>
    <row r="314" spans="1:12" s="37" customFormat="1" x14ac:dyDescent="0.3">
      <c r="A314" s="17"/>
      <c r="B314" s="18" t="s">
        <v>1081</v>
      </c>
      <c r="C314" s="72" t="s">
        <v>1891</v>
      </c>
      <c r="D314" s="18" t="s">
        <v>1109</v>
      </c>
      <c r="E314" s="19">
        <v>35</v>
      </c>
      <c r="F314" s="20">
        <f t="shared" si="50"/>
        <v>17.5</v>
      </c>
      <c r="G314" s="20">
        <f t="shared" si="51"/>
        <v>3.8499999999999996</v>
      </c>
      <c r="H314" s="20">
        <f t="shared" si="38"/>
        <v>17.5</v>
      </c>
      <c r="I314" s="20">
        <f t="shared" si="39"/>
        <v>21.35</v>
      </c>
      <c r="J314" s="20">
        <f t="shared" si="40"/>
        <v>0</v>
      </c>
      <c r="K314" s="21">
        <f t="shared" si="52"/>
        <v>0</v>
      </c>
      <c r="L314" s="48" t="s">
        <v>1159</v>
      </c>
    </row>
    <row r="315" spans="1:12" s="37" customFormat="1" x14ac:dyDescent="0.3">
      <c r="A315" s="17"/>
      <c r="B315" s="18" t="s">
        <v>1094</v>
      </c>
      <c r="C315" s="72"/>
      <c r="D315" s="18" t="s">
        <v>1098</v>
      </c>
      <c r="E315" s="19">
        <v>35</v>
      </c>
      <c r="F315" s="20">
        <f t="shared" si="50"/>
        <v>17.5</v>
      </c>
      <c r="G315" s="20">
        <f t="shared" si="51"/>
        <v>3.8499999999999996</v>
      </c>
      <c r="H315" s="20">
        <f t="shared" si="38"/>
        <v>17.5</v>
      </c>
      <c r="I315" s="20">
        <f t="shared" si="39"/>
        <v>21.35</v>
      </c>
      <c r="J315" s="20">
        <f t="shared" si="40"/>
        <v>0</v>
      </c>
      <c r="K315" s="21">
        <f t="shared" si="52"/>
        <v>0</v>
      </c>
      <c r="L315" s="48" t="s">
        <v>1159</v>
      </c>
    </row>
    <row r="316" spans="1:12" s="37" customFormat="1" x14ac:dyDescent="0.3">
      <c r="A316" s="17"/>
      <c r="B316" s="18" t="s">
        <v>1102</v>
      </c>
      <c r="C316" s="72"/>
      <c r="D316" s="18" t="s">
        <v>1105</v>
      </c>
      <c r="E316" s="19">
        <v>35</v>
      </c>
      <c r="F316" s="20">
        <f t="shared" si="50"/>
        <v>17.5</v>
      </c>
      <c r="G316" s="20">
        <f t="shared" si="51"/>
        <v>3.8499999999999996</v>
      </c>
      <c r="H316" s="20">
        <f t="shared" si="38"/>
        <v>17.5</v>
      </c>
      <c r="I316" s="20">
        <f t="shared" si="39"/>
        <v>21.35</v>
      </c>
      <c r="J316" s="20">
        <f t="shared" si="40"/>
        <v>0</v>
      </c>
      <c r="K316" s="21">
        <f t="shared" si="52"/>
        <v>0</v>
      </c>
      <c r="L316" s="48" t="s">
        <v>1159</v>
      </c>
    </row>
    <row r="317" spans="1:12" s="37" customFormat="1" x14ac:dyDescent="0.3">
      <c r="A317" s="17"/>
      <c r="B317" s="18" t="s">
        <v>1103</v>
      </c>
      <c r="C317" s="72"/>
      <c r="D317" s="18" t="s">
        <v>1106</v>
      </c>
      <c r="E317" s="19">
        <v>50</v>
      </c>
      <c r="F317" s="20">
        <f t="shared" si="50"/>
        <v>25</v>
      </c>
      <c r="G317" s="20">
        <f t="shared" si="51"/>
        <v>5.5</v>
      </c>
      <c r="H317" s="20">
        <f t="shared" si="38"/>
        <v>25</v>
      </c>
      <c r="I317" s="20">
        <f t="shared" si="39"/>
        <v>30.5</v>
      </c>
      <c r="J317" s="20">
        <f t="shared" si="40"/>
        <v>0</v>
      </c>
      <c r="K317" s="21">
        <f t="shared" si="52"/>
        <v>0</v>
      </c>
      <c r="L317" s="48" t="s">
        <v>1159</v>
      </c>
    </row>
    <row r="318" spans="1:12" ht="14.4" x14ac:dyDescent="0.3">
      <c r="A318" s="11"/>
      <c r="B318" s="12" t="s">
        <v>1084</v>
      </c>
      <c r="C318" s="74" t="s">
        <v>1397</v>
      </c>
      <c r="D318" s="12" t="s">
        <v>1110</v>
      </c>
      <c r="E318" s="13">
        <v>45</v>
      </c>
      <c r="F318" s="14">
        <f t="shared" si="50"/>
        <v>22.5</v>
      </c>
      <c r="G318" s="14">
        <f t="shared" si="51"/>
        <v>4.95</v>
      </c>
      <c r="H318" s="14">
        <f t="shared" si="38"/>
        <v>22.5</v>
      </c>
      <c r="I318" s="14">
        <f t="shared" si="39"/>
        <v>27.45</v>
      </c>
      <c r="J318" s="14">
        <f t="shared" si="40"/>
        <v>0</v>
      </c>
      <c r="K318" s="15">
        <f t="shared" si="52"/>
        <v>0</v>
      </c>
    </row>
    <row r="319" spans="1:12" s="37" customFormat="1" x14ac:dyDescent="0.3">
      <c r="A319" s="17"/>
      <c r="B319" s="18" t="s">
        <v>1866</v>
      </c>
      <c r="C319" s="72"/>
      <c r="D319" s="18" t="s">
        <v>1867</v>
      </c>
      <c r="E319" s="19">
        <v>35</v>
      </c>
      <c r="F319" s="20">
        <f t="shared" si="50"/>
        <v>17.5</v>
      </c>
      <c r="G319" s="20">
        <f t="shared" si="51"/>
        <v>3.8499999999999996</v>
      </c>
      <c r="H319" s="20">
        <f t="shared" si="38"/>
        <v>17.5</v>
      </c>
      <c r="I319" s="20">
        <f t="shared" si="39"/>
        <v>21.35</v>
      </c>
      <c r="J319" s="20">
        <f t="shared" si="40"/>
        <v>0</v>
      </c>
      <c r="K319" s="21">
        <f t="shared" si="52"/>
        <v>0</v>
      </c>
      <c r="L319" s="48" t="s">
        <v>1159</v>
      </c>
    </row>
    <row r="320" spans="1:12" s="37" customFormat="1" ht="14.4" x14ac:dyDescent="0.3">
      <c r="A320" s="17"/>
      <c r="B320" s="18" t="s">
        <v>1882</v>
      </c>
      <c r="C320" s="89"/>
      <c r="D320" s="18" t="s">
        <v>1880</v>
      </c>
      <c r="E320" s="19">
        <v>18</v>
      </c>
      <c r="F320" s="20">
        <f t="shared" si="50"/>
        <v>9</v>
      </c>
      <c r="G320" s="20">
        <f t="shared" si="51"/>
        <v>1.98</v>
      </c>
      <c r="H320" s="20">
        <f t="shared" si="38"/>
        <v>9</v>
      </c>
      <c r="I320" s="20">
        <f t="shared" si="39"/>
        <v>10.98</v>
      </c>
      <c r="J320" s="20">
        <f t="shared" si="40"/>
        <v>0</v>
      </c>
      <c r="K320" s="21">
        <f t="shared" si="52"/>
        <v>0</v>
      </c>
      <c r="L320" s="48" t="s">
        <v>1159</v>
      </c>
    </row>
    <row r="321" spans="1:12" s="37" customFormat="1" ht="15" thickBot="1" x14ac:dyDescent="0.35">
      <c r="A321" s="17"/>
      <c r="B321" s="18" t="s">
        <v>1883</v>
      </c>
      <c r="C321" s="89"/>
      <c r="D321" s="18" t="s">
        <v>1881</v>
      </c>
      <c r="E321" s="19">
        <v>24</v>
      </c>
      <c r="F321" s="20">
        <f t="shared" si="50"/>
        <v>12</v>
      </c>
      <c r="G321" s="20">
        <f t="shared" si="51"/>
        <v>2.6399999999999997</v>
      </c>
      <c r="H321" s="20">
        <f t="shared" si="38"/>
        <v>12</v>
      </c>
      <c r="I321" s="20">
        <f t="shared" si="39"/>
        <v>14.64</v>
      </c>
      <c r="J321" s="20">
        <f t="shared" si="40"/>
        <v>0</v>
      </c>
      <c r="K321" s="21">
        <f t="shared" si="52"/>
        <v>0</v>
      </c>
      <c r="L321" s="48" t="s">
        <v>1159</v>
      </c>
    </row>
    <row r="322" spans="1:12" ht="14.4" thickTop="1" x14ac:dyDescent="0.3">
      <c r="A322" s="105"/>
      <c r="B322" s="86" t="s">
        <v>1135</v>
      </c>
      <c r="C322" s="87"/>
      <c r="D322" s="87"/>
      <c r="E322" s="87"/>
      <c r="F322" s="87"/>
      <c r="G322" s="87"/>
      <c r="H322" s="87"/>
      <c r="I322" s="87"/>
      <c r="J322" s="87"/>
      <c r="K322" s="87"/>
    </row>
    <row r="323" spans="1:12" ht="14.4" x14ac:dyDescent="0.3">
      <c r="A323" s="11"/>
      <c r="B323" s="12" t="s">
        <v>626</v>
      </c>
      <c r="C323" s="82" t="s">
        <v>1521</v>
      </c>
      <c r="D323" s="12" t="s">
        <v>1522</v>
      </c>
      <c r="E323" s="13">
        <v>60</v>
      </c>
      <c r="F323" s="14">
        <f>(E323/100)*50</f>
        <v>30</v>
      </c>
      <c r="G323" s="14">
        <f>(F323/100)*4</f>
        <v>1.2</v>
      </c>
      <c r="H323" s="14">
        <f t="shared" si="38"/>
        <v>30</v>
      </c>
      <c r="I323" s="14">
        <f t="shared" si="39"/>
        <v>31.2</v>
      </c>
      <c r="J323" s="14">
        <f t="shared" si="40"/>
        <v>0</v>
      </c>
      <c r="K323" s="15">
        <f>A323*I323</f>
        <v>0</v>
      </c>
    </row>
    <row r="324" spans="1:12" ht="14.4" x14ac:dyDescent="0.3">
      <c r="A324" s="11"/>
      <c r="B324" s="12" t="s">
        <v>641</v>
      </c>
      <c r="C324" s="82" t="s">
        <v>1525</v>
      </c>
      <c r="D324" s="12" t="s">
        <v>286</v>
      </c>
      <c r="E324" s="13">
        <v>20</v>
      </c>
      <c r="F324" s="14">
        <f>(E324/100)*50</f>
        <v>10</v>
      </c>
      <c r="G324" s="14">
        <f>(F324/100)*22</f>
        <v>2.2000000000000002</v>
      </c>
      <c r="H324" s="14">
        <f t="shared" ref="H324:H387" si="53">F324</f>
        <v>10</v>
      </c>
      <c r="I324" s="14">
        <f t="shared" ref="I324:I387" si="54">F324+G324</f>
        <v>12.2</v>
      </c>
      <c r="J324" s="14">
        <f t="shared" ref="J324:J387" si="55">A324*H324</f>
        <v>0</v>
      </c>
      <c r="K324" s="15">
        <f>A324*I324</f>
        <v>0</v>
      </c>
    </row>
    <row r="325" spans="1:12" ht="14.4" x14ac:dyDescent="0.3">
      <c r="A325" s="11"/>
      <c r="B325" s="12" t="s">
        <v>639</v>
      </c>
      <c r="C325" s="82" t="s">
        <v>1524</v>
      </c>
      <c r="D325" s="12" t="s">
        <v>284</v>
      </c>
      <c r="E325" s="13">
        <v>38</v>
      </c>
      <c r="F325" s="14">
        <f>(E325/100)*50</f>
        <v>19</v>
      </c>
      <c r="G325" s="14">
        <f>(F325/100)*22</f>
        <v>4.18</v>
      </c>
      <c r="H325" s="14">
        <f t="shared" si="53"/>
        <v>19</v>
      </c>
      <c r="I325" s="14">
        <f t="shared" si="54"/>
        <v>23.18</v>
      </c>
      <c r="J325" s="14">
        <f t="shared" si="55"/>
        <v>0</v>
      </c>
      <c r="K325" s="15">
        <f>A325*I325</f>
        <v>0</v>
      </c>
    </row>
    <row r="326" spans="1:12" ht="14.4" x14ac:dyDescent="0.3">
      <c r="A326" s="11"/>
      <c r="B326" s="12" t="s">
        <v>640</v>
      </c>
      <c r="C326" s="82" t="s">
        <v>1523</v>
      </c>
      <c r="D326" s="12" t="s">
        <v>285</v>
      </c>
      <c r="E326" s="13">
        <v>38</v>
      </c>
      <c r="F326" s="14">
        <f>(E326/100)*50</f>
        <v>19</v>
      </c>
      <c r="G326" s="14">
        <f>(F326/100)*22</f>
        <v>4.18</v>
      </c>
      <c r="H326" s="14">
        <f t="shared" si="53"/>
        <v>19</v>
      </c>
      <c r="I326" s="14">
        <f t="shared" si="54"/>
        <v>23.18</v>
      </c>
      <c r="J326" s="14">
        <f t="shared" si="55"/>
        <v>0</v>
      </c>
      <c r="K326" s="15">
        <f>A326*I326</f>
        <v>0</v>
      </c>
    </row>
    <row r="327" spans="1:12" ht="14.4" x14ac:dyDescent="0.3">
      <c r="A327" s="11"/>
      <c r="B327" s="12" t="s">
        <v>623</v>
      </c>
      <c r="C327" s="82" t="s">
        <v>1527</v>
      </c>
      <c r="D327" s="12" t="s">
        <v>269</v>
      </c>
      <c r="E327" s="13">
        <v>45</v>
      </c>
      <c r="F327" s="14">
        <f>(E327/100)*50</f>
        <v>22.5</v>
      </c>
      <c r="G327" s="14">
        <f>(F327/100)*4</f>
        <v>0.9</v>
      </c>
      <c r="H327" s="14">
        <f t="shared" si="53"/>
        <v>22.5</v>
      </c>
      <c r="I327" s="14">
        <f t="shared" si="54"/>
        <v>23.4</v>
      </c>
      <c r="J327" s="14">
        <f t="shared" si="55"/>
        <v>0</v>
      </c>
      <c r="K327" s="15">
        <f t="shared" ref="K327:K343" si="56">A327*I327</f>
        <v>0</v>
      </c>
    </row>
    <row r="328" spans="1:12" ht="14.4" x14ac:dyDescent="0.3">
      <c r="A328" s="11"/>
      <c r="B328" s="12" t="s">
        <v>624</v>
      </c>
      <c r="C328" s="82" t="s">
        <v>1526</v>
      </c>
      <c r="D328" s="12" t="s">
        <v>270</v>
      </c>
      <c r="E328" s="13">
        <v>45</v>
      </c>
      <c r="F328" s="14">
        <f t="shared" ref="F328:F343" si="57">(E328/100)*50</f>
        <v>22.5</v>
      </c>
      <c r="G328" s="14">
        <f t="shared" ref="G328:G343" si="58">(F328/100)*4</f>
        <v>0.9</v>
      </c>
      <c r="H328" s="14">
        <f t="shared" si="53"/>
        <v>22.5</v>
      </c>
      <c r="I328" s="14">
        <f t="shared" si="54"/>
        <v>23.4</v>
      </c>
      <c r="J328" s="14">
        <f t="shared" si="55"/>
        <v>0</v>
      </c>
      <c r="K328" s="15">
        <f t="shared" si="56"/>
        <v>0</v>
      </c>
    </row>
    <row r="329" spans="1:12" ht="14.4" x14ac:dyDescent="0.3">
      <c r="A329" s="11"/>
      <c r="B329" s="12" t="s">
        <v>625</v>
      </c>
      <c r="C329" s="82" t="s">
        <v>1530</v>
      </c>
      <c r="D329" s="12" t="s">
        <v>271</v>
      </c>
      <c r="E329" s="13">
        <v>45</v>
      </c>
      <c r="F329" s="14">
        <f t="shared" si="57"/>
        <v>22.5</v>
      </c>
      <c r="G329" s="14">
        <f t="shared" si="58"/>
        <v>0.9</v>
      </c>
      <c r="H329" s="14">
        <f t="shared" si="53"/>
        <v>22.5</v>
      </c>
      <c r="I329" s="14">
        <f t="shared" si="54"/>
        <v>23.4</v>
      </c>
      <c r="J329" s="14">
        <f t="shared" si="55"/>
        <v>0</v>
      </c>
      <c r="K329" s="15">
        <f t="shared" si="56"/>
        <v>0</v>
      </c>
    </row>
    <row r="330" spans="1:12" ht="14.4" x14ac:dyDescent="0.3">
      <c r="A330" s="11"/>
      <c r="B330" s="12" t="s">
        <v>627</v>
      </c>
      <c r="C330" s="82" t="s">
        <v>1528</v>
      </c>
      <c r="D330" s="12" t="s">
        <v>272</v>
      </c>
      <c r="E330" s="13">
        <v>40</v>
      </c>
      <c r="F330" s="14">
        <f t="shared" si="57"/>
        <v>20</v>
      </c>
      <c r="G330" s="14">
        <f t="shared" si="58"/>
        <v>0.8</v>
      </c>
      <c r="H330" s="14">
        <f t="shared" si="53"/>
        <v>20</v>
      </c>
      <c r="I330" s="14">
        <f t="shared" si="54"/>
        <v>20.8</v>
      </c>
      <c r="J330" s="14">
        <f t="shared" si="55"/>
        <v>0</v>
      </c>
      <c r="K330" s="15">
        <f t="shared" si="56"/>
        <v>0</v>
      </c>
    </row>
    <row r="331" spans="1:12" ht="14.4" x14ac:dyDescent="0.3">
      <c r="A331" s="11"/>
      <c r="B331" s="12" t="s">
        <v>628</v>
      </c>
      <c r="C331" s="82" t="s">
        <v>1529</v>
      </c>
      <c r="D331" s="12" t="s">
        <v>273</v>
      </c>
      <c r="E331" s="13">
        <v>45</v>
      </c>
      <c r="F331" s="14">
        <f t="shared" si="57"/>
        <v>22.5</v>
      </c>
      <c r="G331" s="14">
        <f t="shared" si="58"/>
        <v>0.9</v>
      </c>
      <c r="H331" s="14">
        <f t="shared" si="53"/>
        <v>22.5</v>
      </c>
      <c r="I331" s="14">
        <f t="shared" si="54"/>
        <v>23.4</v>
      </c>
      <c r="J331" s="14">
        <f t="shared" si="55"/>
        <v>0</v>
      </c>
      <c r="K331" s="15">
        <f t="shared" si="56"/>
        <v>0</v>
      </c>
    </row>
    <row r="332" spans="1:12" ht="14.4" x14ac:dyDescent="0.3">
      <c r="A332" s="11"/>
      <c r="B332" s="12" t="s">
        <v>629</v>
      </c>
      <c r="C332" s="82" t="s">
        <v>1539</v>
      </c>
      <c r="D332" s="12" t="s">
        <v>274</v>
      </c>
      <c r="E332" s="13">
        <v>20</v>
      </c>
      <c r="F332" s="14">
        <f t="shared" si="57"/>
        <v>10</v>
      </c>
      <c r="G332" s="14">
        <f t="shared" si="58"/>
        <v>0.4</v>
      </c>
      <c r="H332" s="14">
        <f t="shared" si="53"/>
        <v>10</v>
      </c>
      <c r="I332" s="14">
        <f t="shared" si="54"/>
        <v>10.4</v>
      </c>
      <c r="J332" s="14">
        <f t="shared" si="55"/>
        <v>0</v>
      </c>
      <c r="K332" s="15">
        <f t="shared" si="56"/>
        <v>0</v>
      </c>
    </row>
    <row r="333" spans="1:12" ht="14.4" x14ac:dyDescent="0.3">
      <c r="A333" s="11"/>
      <c r="B333" s="12" t="s">
        <v>630</v>
      </c>
      <c r="C333" s="82" t="s">
        <v>1540</v>
      </c>
      <c r="D333" s="12" t="s">
        <v>275</v>
      </c>
      <c r="E333" s="13">
        <v>20</v>
      </c>
      <c r="F333" s="14">
        <f t="shared" si="57"/>
        <v>10</v>
      </c>
      <c r="G333" s="14">
        <f t="shared" si="58"/>
        <v>0.4</v>
      </c>
      <c r="H333" s="14">
        <f t="shared" si="53"/>
        <v>10</v>
      </c>
      <c r="I333" s="14">
        <f t="shared" si="54"/>
        <v>10.4</v>
      </c>
      <c r="J333" s="14">
        <f t="shared" si="55"/>
        <v>0</v>
      </c>
      <c r="K333" s="15">
        <f t="shared" si="56"/>
        <v>0</v>
      </c>
    </row>
    <row r="334" spans="1:12" ht="14.4" x14ac:dyDescent="0.3">
      <c r="A334" s="11"/>
      <c r="B334" s="12" t="s">
        <v>631</v>
      </c>
      <c r="C334" s="82" t="s">
        <v>1531</v>
      </c>
      <c r="D334" s="12" t="s">
        <v>276</v>
      </c>
      <c r="E334" s="13">
        <v>25</v>
      </c>
      <c r="F334" s="14">
        <f t="shared" si="57"/>
        <v>12.5</v>
      </c>
      <c r="G334" s="14">
        <f t="shared" si="58"/>
        <v>0.5</v>
      </c>
      <c r="H334" s="14">
        <f t="shared" si="53"/>
        <v>12.5</v>
      </c>
      <c r="I334" s="14">
        <f t="shared" si="54"/>
        <v>13</v>
      </c>
      <c r="J334" s="14">
        <f t="shared" si="55"/>
        <v>0</v>
      </c>
      <c r="K334" s="15">
        <f t="shared" si="56"/>
        <v>0</v>
      </c>
    </row>
    <row r="335" spans="1:12" ht="14.4" x14ac:dyDescent="0.3">
      <c r="A335" s="11"/>
      <c r="B335" s="12" t="s">
        <v>632</v>
      </c>
      <c r="C335" s="82" t="s">
        <v>1532</v>
      </c>
      <c r="D335" s="12" t="s">
        <v>277</v>
      </c>
      <c r="E335" s="13">
        <v>25</v>
      </c>
      <c r="F335" s="14">
        <f t="shared" si="57"/>
        <v>12.5</v>
      </c>
      <c r="G335" s="14">
        <f t="shared" si="58"/>
        <v>0.5</v>
      </c>
      <c r="H335" s="14">
        <f t="shared" si="53"/>
        <v>12.5</v>
      </c>
      <c r="I335" s="14">
        <f t="shared" si="54"/>
        <v>13</v>
      </c>
      <c r="J335" s="14">
        <f t="shared" si="55"/>
        <v>0</v>
      </c>
      <c r="K335" s="15">
        <f t="shared" si="56"/>
        <v>0</v>
      </c>
    </row>
    <row r="336" spans="1:12" ht="14.4" x14ac:dyDescent="0.3">
      <c r="A336" s="11"/>
      <c r="B336" s="12" t="s">
        <v>633</v>
      </c>
      <c r="C336" s="82" t="s">
        <v>1541</v>
      </c>
      <c r="D336" s="12" t="s">
        <v>278</v>
      </c>
      <c r="E336" s="13">
        <v>20</v>
      </c>
      <c r="F336" s="14">
        <f t="shared" si="57"/>
        <v>10</v>
      </c>
      <c r="G336" s="14">
        <f t="shared" si="58"/>
        <v>0.4</v>
      </c>
      <c r="H336" s="14">
        <f t="shared" si="53"/>
        <v>10</v>
      </c>
      <c r="I336" s="14">
        <f t="shared" si="54"/>
        <v>10.4</v>
      </c>
      <c r="J336" s="14">
        <f t="shared" si="55"/>
        <v>0</v>
      </c>
      <c r="K336" s="15">
        <f t="shared" si="56"/>
        <v>0</v>
      </c>
    </row>
    <row r="337" spans="1:12" ht="14.4" x14ac:dyDescent="0.3">
      <c r="A337" s="11"/>
      <c r="B337" s="12" t="s">
        <v>634</v>
      </c>
      <c r="C337" s="82" t="s">
        <v>1533</v>
      </c>
      <c r="D337" s="12" t="s">
        <v>279</v>
      </c>
      <c r="E337" s="13">
        <v>25</v>
      </c>
      <c r="F337" s="14">
        <f t="shared" si="57"/>
        <v>12.5</v>
      </c>
      <c r="G337" s="14">
        <f t="shared" si="58"/>
        <v>0.5</v>
      </c>
      <c r="H337" s="14">
        <f t="shared" si="53"/>
        <v>12.5</v>
      </c>
      <c r="I337" s="14">
        <f t="shared" si="54"/>
        <v>13</v>
      </c>
      <c r="J337" s="14">
        <f t="shared" si="55"/>
        <v>0</v>
      </c>
      <c r="K337" s="15">
        <f t="shared" si="56"/>
        <v>0</v>
      </c>
    </row>
    <row r="338" spans="1:12" ht="14.4" x14ac:dyDescent="0.3">
      <c r="A338" s="11"/>
      <c r="B338" s="12" t="s">
        <v>635</v>
      </c>
      <c r="C338" s="82" t="s">
        <v>1534</v>
      </c>
      <c r="D338" s="12" t="s">
        <v>280</v>
      </c>
      <c r="E338" s="13">
        <v>25</v>
      </c>
      <c r="F338" s="14">
        <f t="shared" si="57"/>
        <v>12.5</v>
      </c>
      <c r="G338" s="14">
        <f t="shared" si="58"/>
        <v>0.5</v>
      </c>
      <c r="H338" s="14">
        <f t="shared" si="53"/>
        <v>12.5</v>
      </c>
      <c r="I338" s="14">
        <f t="shared" si="54"/>
        <v>13</v>
      </c>
      <c r="J338" s="14">
        <f t="shared" si="55"/>
        <v>0</v>
      </c>
      <c r="K338" s="15">
        <f t="shared" si="56"/>
        <v>0</v>
      </c>
    </row>
    <row r="339" spans="1:12" ht="14.4" x14ac:dyDescent="0.3">
      <c r="A339" s="11"/>
      <c r="B339" s="12" t="s">
        <v>636</v>
      </c>
      <c r="C339" s="82" t="s">
        <v>1535</v>
      </c>
      <c r="D339" s="12" t="s">
        <v>281</v>
      </c>
      <c r="E339" s="13">
        <v>28</v>
      </c>
      <c r="F339" s="14">
        <f t="shared" si="57"/>
        <v>14.000000000000002</v>
      </c>
      <c r="G339" s="14">
        <f t="shared" si="58"/>
        <v>0.56000000000000005</v>
      </c>
      <c r="H339" s="14">
        <f t="shared" si="53"/>
        <v>14.000000000000002</v>
      </c>
      <c r="I339" s="14">
        <f t="shared" si="54"/>
        <v>14.560000000000002</v>
      </c>
      <c r="J339" s="14">
        <f t="shared" si="55"/>
        <v>0</v>
      </c>
      <c r="K339" s="15">
        <f t="shared" si="56"/>
        <v>0</v>
      </c>
    </row>
    <row r="340" spans="1:12" ht="14.4" x14ac:dyDescent="0.3">
      <c r="A340" s="11"/>
      <c r="B340" s="12" t="s">
        <v>637</v>
      </c>
      <c r="C340" s="82" t="s">
        <v>1537</v>
      </c>
      <c r="D340" s="12" t="s">
        <v>282</v>
      </c>
      <c r="E340" s="13">
        <v>25</v>
      </c>
      <c r="F340" s="14">
        <f t="shared" si="57"/>
        <v>12.5</v>
      </c>
      <c r="G340" s="14">
        <f t="shared" si="58"/>
        <v>0.5</v>
      </c>
      <c r="H340" s="14">
        <f t="shared" si="53"/>
        <v>12.5</v>
      </c>
      <c r="I340" s="14">
        <f t="shared" si="54"/>
        <v>13</v>
      </c>
      <c r="J340" s="14">
        <f t="shared" si="55"/>
        <v>0</v>
      </c>
      <c r="K340" s="15">
        <f t="shared" si="56"/>
        <v>0</v>
      </c>
    </row>
    <row r="341" spans="1:12" ht="14.4" x14ac:dyDescent="0.3">
      <c r="A341" s="11"/>
      <c r="B341" s="12" t="s">
        <v>638</v>
      </c>
      <c r="C341" s="82" t="s">
        <v>1538</v>
      </c>
      <c r="D341" s="12" t="s">
        <v>283</v>
      </c>
      <c r="E341" s="13">
        <v>25</v>
      </c>
      <c r="F341" s="14">
        <f t="shared" si="57"/>
        <v>12.5</v>
      </c>
      <c r="G341" s="14">
        <f t="shared" si="58"/>
        <v>0.5</v>
      </c>
      <c r="H341" s="14">
        <f t="shared" si="53"/>
        <v>12.5</v>
      </c>
      <c r="I341" s="14">
        <f t="shared" si="54"/>
        <v>13</v>
      </c>
      <c r="J341" s="14">
        <f t="shared" si="55"/>
        <v>0</v>
      </c>
      <c r="K341" s="15">
        <f t="shared" si="56"/>
        <v>0</v>
      </c>
    </row>
    <row r="342" spans="1:12" s="37" customFormat="1" ht="14.4" x14ac:dyDescent="0.3">
      <c r="A342" s="17"/>
      <c r="B342" s="18" t="s">
        <v>1864</v>
      </c>
      <c r="C342" s="88"/>
      <c r="D342" s="18" t="s">
        <v>1865</v>
      </c>
      <c r="E342" s="19">
        <v>28</v>
      </c>
      <c r="F342" s="20">
        <f t="shared" si="57"/>
        <v>14.000000000000002</v>
      </c>
      <c r="G342" s="20">
        <f t="shared" si="58"/>
        <v>0.56000000000000005</v>
      </c>
      <c r="H342" s="20">
        <f t="shared" si="53"/>
        <v>14.000000000000002</v>
      </c>
      <c r="I342" s="20">
        <f t="shared" si="54"/>
        <v>14.560000000000002</v>
      </c>
      <c r="J342" s="20">
        <f t="shared" si="55"/>
        <v>0</v>
      </c>
      <c r="K342" s="21">
        <f t="shared" si="56"/>
        <v>0</v>
      </c>
      <c r="L342" s="48" t="s">
        <v>1159</v>
      </c>
    </row>
    <row r="343" spans="1:12" s="37" customFormat="1" ht="15" thickBot="1" x14ac:dyDescent="0.35">
      <c r="A343" s="17"/>
      <c r="B343" s="18" t="s">
        <v>1873</v>
      </c>
      <c r="C343" s="88"/>
      <c r="D343" s="18" t="s">
        <v>1872</v>
      </c>
      <c r="E343" s="19">
        <v>30</v>
      </c>
      <c r="F343" s="20">
        <f t="shared" si="57"/>
        <v>15</v>
      </c>
      <c r="G343" s="20">
        <f t="shared" si="58"/>
        <v>0.6</v>
      </c>
      <c r="H343" s="20">
        <f t="shared" si="53"/>
        <v>15</v>
      </c>
      <c r="I343" s="20">
        <f t="shared" si="54"/>
        <v>15.6</v>
      </c>
      <c r="J343" s="20">
        <f t="shared" si="55"/>
        <v>0</v>
      </c>
      <c r="K343" s="21">
        <f t="shared" si="56"/>
        <v>0</v>
      </c>
      <c r="L343" s="48" t="s">
        <v>1159</v>
      </c>
    </row>
    <row r="344" spans="1:12" ht="14.4" thickTop="1" x14ac:dyDescent="0.3">
      <c r="A344" s="105"/>
      <c r="B344" s="86" t="s">
        <v>1134</v>
      </c>
      <c r="C344" s="87"/>
      <c r="D344" s="87"/>
      <c r="E344" s="87"/>
      <c r="F344" s="87"/>
      <c r="G344" s="87"/>
      <c r="H344" s="87"/>
      <c r="I344" s="87"/>
      <c r="J344" s="87"/>
      <c r="K344" s="87"/>
    </row>
    <row r="345" spans="1:12" ht="14.4" x14ac:dyDescent="0.3">
      <c r="A345" s="11"/>
      <c r="B345" s="12" t="s">
        <v>642</v>
      </c>
      <c r="C345" s="74" t="s">
        <v>1457</v>
      </c>
      <c r="D345" s="12" t="s">
        <v>287</v>
      </c>
      <c r="E345" s="13">
        <v>60</v>
      </c>
      <c r="F345" s="14">
        <f t="shared" ref="F345:F375" si="59">(E345/100)*50</f>
        <v>30</v>
      </c>
      <c r="G345" s="14">
        <f>(F345/100)*4</f>
        <v>1.2</v>
      </c>
      <c r="H345" s="14">
        <f t="shared" si="53"/>
        <v>30</v>
      </c>
      <c r="I345" s="14">
        <f t="shared" si="54"/>
        <v>31.2</v>
      </c>
      <c r="J345" s="14">
        <f t="shared" si="55"/>
        <v>0</v>
      </c>
      <c r="K345" s="15">
        <f t="shared" ref="K345:K375" si="60">A345*I345</f>
        <v>0</v>
      </c>
    </row>
    <row r="346" spans="1:12" ht="14.4" x14ac:dyDescent="0.3">
      <c r="A346" s="11"/>
      <c r="B346" s="12" t="s">
        <v>643</v>
      </c>
      <c r="C346" s="75">
        <v>9780997130492</v>
      </c>
      <c r="D346" s="12" t="s">
        <v>289</v>
      </c>
      <c r="E346" s="13">
        <v>10</v>
      </c>
      <c r="F346" s="14">
        <f t="shared" si="59"/>
        <v>5</v>
      </c>
      <c r="G346" s="14">
        <f>(F346/100)*4</f>
        <v>0.2</v>
      </c>
      <c r="H346" s="14">
        <f t="shared" si="53"/>
        <v>5</v>
      </c>
      <c r="I346" s="14">
        <f t="shared" si="54"/>
        <v>5.2</v>
      </c>
      <c r="J346" s="14">
        <f t="shared" si="55"/>
        <v>0</v>
      </c>
      <c r="K346" s="15">
        <f t="shared" si="60"/>
        <v>0</v>
      </c>
    </row>
    <row r="347" spans="1:12" ht="14.4" x14ac:dyDescent="0.3">
      <c r="A347" s="11"/>
      <c r="B347" s="12" t="s">
        <v>644</v>
      </c>
      <c r="C347" s="75">
        <v>812152030053</v>
      </c>
      <c r="D347" s="12" t="s">
        <v>290</v>
      </c>
      <c r="E347" s="13">
        <v>12</v>
      </c>
      <c r="F347" s="14">
        <f t="shared" si="59"/>
        <v>6</v>
      </c>
      <c r="G347" s="14">
        <f t="shared" ref="G347:G375" si="61">(F347/100)*22</f>
        <v>1.3199999999999998</v>
      </c>
      <c r="H347" s="14">
        <f t="shared" si="53"/>
        <v>6</v>
      </c>
      <c r="I347" s="14">
        <f t="shared" si="54"/>
        <v>7.32</v>
      </c>
      <c r="J347" s="14">
        <f t="shared" si="55"/>
        <v>0</v>
      </c>
      <c r="K347" s="15">
        <f t="shared" si="60"/>
        <v>0</v>
      </c>
    </row>
    <row r="348" spans="1:12" ht="14.4" x14ac:dyDescent="0.3">
      <c r="A348" s="11"/>
      <c r="B348" s="12" t="s">
        <v>645</v>
      </c>
      <c r="C348" s="75">
        <v>812152030060</v>
      </c>
      <c r="D348" s="12" t="s">
        <v>291</v>
      </c>
      <c r="E348" s="13">
        <v>12</v>
      </c>
      <c r="F348" s="14">
        <f t="shared" si="59"/>
        <v>6</v>
      </c>
      <c r="G348" s="14">
        <f t="shared" si="61"/>
        <v>1.3199999999999998</v>
      </c>
      <c r="H348" s="14">
        <f t="shared" si="53"/>
        <v>6</v>
      </c>
      <c r="I348" s="14">
        <f t="shared" si="54"/>
        <v>7.32</v>
      </c>
      <c r="J348" s="14">
        <f t="shared" si="55"/>
        <v>0</v>
      </c>
      <c r="K348" s="15">
        <f t="shared" si="60"/>
        <v>0</v>
      </c>
    </row>
    <row r="349" spans="1:12" ht="14.4" x14ac:dyDescent="0.3">
      <c r="A349" s="11"/>
      <c r="B349" s="12" t="s">
        <v>646</v>
      </c>
      <c r="C349" s="74" t="s">
        <v>1453</v>
      </c>
      <c r="D349" s="12" t="s">
        <v>2</v>
      </c>
      <c r="E349" s="13">
        <v>12.5</v>
      </c>
      <c r="F349" s="14">
        <f t="shared" si="59"/>
        <v>6.25</v>
      </c>
      <c r="G349" s="14">
        <f t="shared" si="61"/>
        <v>1.375</v>
      </c>
      <c r="H349" s="14">
        <f t="shared" si="53"/>
        <v>6.25</v>
      </c>
      <c r="I349" s="14">
        <f t="shared" si="54"/>
        <v>7.625</v>
      </c>
      <c r="J349" s="14">
        <f t="shared" si="55"/>
        <v>0</v>
      </c>
      <c r="K349" s="15">
        <f t="shared" si="60"/>
        <v>0</v>
      </c>
    </row>
    <row r="350" spans="1:12" ht="14.4" x14ac:dyDescent="0.3">
      <c r="A350" s="11"/>
      <c r="B350" s="12" t="s">
        <v>647</v>
      </c>
      <c r="C350" s="74" t="s">
        <v>1454</v>
      </c>
      <c r="D350" s="12" t="s">
        <v>292</v>
      </c>
      <c r="E350" s="13">
        <v>12.5</v>
      </c>
      <c r="F350" s="14">
        <f t="shared" si="59"/>
        <v>6.25</v>
      </c>
      <c r="G350" s="14">
        <f t="shared" si="61"/>
        <v>1.375</v>
      </c>
      <c r="H350" s="14">
        <f t="shared" si="53"/>
        <v>6.25</v>
      </c>
      <c r="I350" s="14">
        <f t="shared" si="54"/>
        <v>7.625</v>
      </c>
      <c r="J350" s="14">
        <f t="shared" si="55"/>
        <v>0</v>
      </c>
      <c r="K350" s="15">
        <f t="shared" si="60"/>
        <v>0</v>
      </c>
    </row>
    <row r="351" spans="1:12" ht="14.4" x14ac:dyDescent="0.3">
      <c r="A351" s="11"/>
      <c r="B351" s="12" t="s">
        <v>648</v>
      </c>
      <c r="C351" s="74" t="s">
        <v>1455</v>
      </c>
      <c r="D351" s="12" t="s">
        <v>288</v>
      </c>
      <c r="E351" s="13">
        <v>12.5</v>
      </c>
      <c r="F351" s="14">
        <f t="shared" si="59"/>
        <v>6.25</v>
      </c>
      <c r="G351" s="14">
        <f t="shared" si="61"/>
        <v>1.375</v>
      </c>
      <c r="H351" s="14">
        <f t="shared" si="53"/>
        <v>6.25</v>
      </c>
      <c r="I351" s="14">
        <f t="shared" si="54"/>
        <v>7.625</v>
      </c>
      <c r="J351" s="14">
        <f t="shared" si="55"/>
        <v>0</v>
      </c>
      <c r="K351" s="15">
        <f t="shared" si="60"/>
        <v>0</v>
      </c>
    </row>
    <row r="352" spans="1:12" ht="14.4" x14ac:dyDescent="0.3">
      <c r="A352" s="11"/>
      <c r="B352" s="12" t="s">
        <v>649</v>
      </c>
      <c r="C352" s="74" t="s">
        <v>1456</v>
      </c>
      <c r="D352" s="12" t="s">
        <v>4</v>
      </c>
      <c r="E352" s="13">
        <v>12.5</v>
      </c>
      <c r="F352" s="14">
        <f t="shared" si="59"/>
        <v>6.25</v>
      </c>
      <c r="G352" s="14">
        <f t="shared" si="61"/>
        <v>1.375</v>
      </c>
      <c r="H352" s="14">
        <f t="shared" si="53"/>
        <v>6.25</v>
      </c>
      <c r="I352" s="14">
        <f t="shared" si="54"/>
        <v>7.625</v>
      </c>
      <c r="J352" s="14">
        <f t="shared" si="55"/>
        <v>0</v>
      </c>
      <c r="K352" s="15">
        <f t="shared" si="60"/>
        <v>0</v>
      </c>
    </row>
    <row r="353" spans="1:12" x14ac:dyDescent="0.3">
      <c r="A353" s="62"/>
      <c r="B353" s="63" t="s">
        <v>1085</v>
      </c>
      <c r="C353" s="100" t="s">
        <v>1890</v>
      </c>
      <c r="D353" s="63" t="s">
        <v>1090</v>
      </c>
      <c r="E353" s="64">
        <v>100</v>
      </c>
      <c r="F353" s="65">
        <f t="shared" si="59"/>
        <v>50</v>
      </c>
      <c r="G353" s="65">
        <f t="shared" si="61"/>
        <v>11</v>
      </c>
      <c r="H353" s="65">
        <f t="shared" si="53"/>
        <v>50</v>
      </c>
      <c r="I353" s="65">
        <f t="shared" si="54"/>
        <v>61</v>
      </c>
      <c r="J353" s="65">
        <f t="shared" si="55"/>
        <v>0</v>
      </c>
      <c r="K353" s="66">
        <f t="shared" si="60"/>
        <v>0</v>
      </c>
      <c r="L353" s="50" t="s">
        <v>1154</v>
      </c>
    </row>
    <row r="354" spans="1:12" ht="14.4" x14ac:dyDescent="0.3">
      <c r="A354" s="11"/>
      <c r="B354" s="12" t="s">
        <v>650</v>
      </c>
      <c r="C354" s="74" t="s">
        <v>1410</v>
      </c>
      <c r="D354" s="12" t="s">
        <v>293</v>
      </c>
      <c r="E354" s="13">
        <v>90</v>
      </c>
      <c r="F354" s="14">
        <f t="shared" si="59"/>
        <v>45</v>
      </c>
      <c r="G354" s="14">
        <f t="shared" si="61"/>
        <v>9.9</v>
      </c>
      <c r="H354" s="14">
        <f t="shared" si="53"/>
        <v>45</v>
      </c>
      <c r="I354" s="14">
        <f t="shared" si="54"/>
        <v>54.9</v>
      </c>
      <c r="J354" s="14">
        <f t="shared" si="55"/>
        <v>0</v>
      </c>
      <c r="K354" s="15">
        <f t="shared" si="60"/>
        <v>0</v>
      </c>
    </row>
    <row r="355" spans="1:12" ht="14.4" x14ac:dyDescent="0.3">
      <c r="A355" s="11"/>
      <c r="B355" s="12" t="s">
        <v>651</v>
      </c>
      <c r="C355" s="74" t="s">
        <v>1450</v>
      </c>
      <c r="D355" s="12" t="s">
        <v>294</v>
      </c>
      <c r="E355" s="13">
        <v>45</v>
      </c>
      <c r="F355" s="14">
        <f t="shared" si="59"/>
        <v>22.5</v>
      </c>
      <c r="G355" s="14">
        <f t="shared" si="61"/>
        <v>4.95</v>
      </c>
      <c r="H355" s="14">
        <f t="shared" si="53"/>
        <v>22.5</v>
      </c>
      <c r="I355" s="14">
        <f t="shared" si="54"/>
        <v>27.45</v>
      </c>
      <c r="J355" s="14">
        <f t="shared" si="55"/>
        <v>0</v>
      </c>
      <c r="K355" s="15">
        <f t="shared" si="60"/>
        <v>0</v>
      </c>
    </row>
    <row r="356" spans="1:12" ht="14.4" x14ac:dyDescent="0.3">
      <c r="A356" s="11"/>
      <c r="B356" s="12" t="s">
        <v>652</v>
      </c>
      <c r="C356" s="74" t="s">
        <v>1446</v>
      </c>
      <c r="D356" s="12" t="s">
        <v>295</v>
      </c>
      <c r="E356" s="13">
        <v>45</v>
      </c>
      <c r="F356" s="14">
        <f t="shared" si="59"/>
        <v>22.5</v>
      </c>
      <c r="G356" s="14">
        <f t="shared" si="61"/>
        <v>4.95</v>
      </c>
      <c r="H356" s="14">
        <f t="shared" si="53"/>
        <v>22.5</v>
      </c>
      <c r="I356" s="14">
        <f t="shared" si="54"/>
        <v>27.45</v>
      </c>
      <c r="J356" s="14">
        <f t="shared" si="55"/>
        <v>0</v>
      </c>
      <c r="K356" s="15">
        <f t="shared" si="60"/>
        <v>0</v>
      </c>
    </row>
    <row r="357" spans="1:12" ht="14.4" x14ac:dyDescent="0.3">
      <c r="A357" s="11"/>
      <c r="B357" s="12" t="s">
        <v>653</v>
      </c>
      <c r="C357" s="74" t="s">
        <v>1452</v>
      </c>
      <c r="D357" s="12" t="s">
        <v>296</v>
      </c>
      <c r="E357" s="13">
        <v>55</v>
      </c>
      <c r="F357" s="14">
        <f t="shared" si="59"/>
        <v>27.500000000000004</v>
      </c>
      <c r="G357" s="14">
        <f t="shared" si="61"/>
        <v>6.0500000000000007</v>
      </c>
      <c r="H357" s="14">
        <f t="shared" si="53"/>
        <v>27.500000000000004</v>
      </c>
      <c r="I357" s="14">
        <f t="shared" si="54"/>
        <v>33.550000000000004</v>
      </c>
      <c r="J357" s="14">
        <f t="shared" si="55"/>
        <v>0</v>
      </c>
      <c r="K357" s="15">
        <f t="shared" si="60"/>
        <v>0</v>
      </c>
    </row>
    <row r="358" spans="1:12" ht="14.4" x14ac:dyDescent="0.3">
      <c r="A358" s="11"/>
      <c r="B358" s="12" t="s">
        <v>654</v>
      </c>
      <c r="C358" s="74" t="s">
        <v>1451</v>
      </c>
      <c r="D358" s="12" t="s">
        <v>297</v>
      </c>
      <c r="E358" s="13">
        <v>45</v>
      </c>
      <c r="F358" s="14">
        <f t="shared" si="59"/>
        <v>22.5</v>
      </c>
      <c r="G358" s="14">
        <f t="shared" si="61"/>
        <v>4.95</v>
      </c>
      <c r="H358" s="14">
        <f t="shared" si="53"/>
        <v>22.5</v>
      </c>
      <c r="I358" s="14">
        <f t="shared" si="54"/>
        <v>27.45</v>
      </c>
      <c r="J358" s="14">
        <f t="shared" si="55"/>
        <v>0</v>
      </c>
      <c r="K358" s="15">
        <f t="shared" si="60"/>
        <v>0</v>
      </c>
    </row>
    <row r="359" spans="1:12" ht="14.4" x14ac:dyDescent="0.3">
      <c r="A359" s="11"/>
      <c r="B359" s="12" t="s">
        <v>655</v>
      </c>
      <c r="C359" s="74" t="s">
        <v>1444</v>
      </c>
      <c r="D359" s="12" t="s">
        <v>298</v>
      </c>
      <c r="E359" s="13">
        <v>45</v>
      </c>
      <c r="F359" s="14">
        <f t="shared" si="59"/>
        <v>22.5</v>
      </c>
      <c r="G359" s="14">
        <f t="shared" si="61"/>
        <v>4.95</v>
      </c>
      <c r="H359" s="14">
        <f t="shared" si="53"/>
        <v>22.5</v>
      </c>
      <c r="I359" s="14">
        <f t="shared" si="54"/>
        <v>27.45</v>
      </c>
      <c r="J359" s="14">
        <f t="shared" si="55"/>
        <v>0</v>
      </c>
      <c r="K359" s="15">
        <f t="shared" si="60"/>
        <v>0</v>
      </c>
    </row>
    <row r="360" spans="1:12" ht="14.4" x14ac:dyDescent="0.3">
      <c r="A360" s="11"/>
      <c r="B360" s="12" t="s">
        <v>656</v>
      </c>
      <c r="C360" s="74" t="s">
        <v>1445</v>
      </c>
      <c r="D360" s="12" t="s">
        <v>299</v>
      </c>
      <c r="E360" s="13">
        <v>75</v>
      </c>
      <c r="F360" s="14">
        <f t="shared" si="59"/>
        <v>37.5</v>
      </c>
      <c r="G360" s="14">
        <f t="shared" si="61"/>
        <v>8.25</v>
      </c>
      <c r="H360" s="14">
        <f t="shared" si="53"/>
        <v>37.5</v>
      </c>
      <c r="I360" s="14">
        <f t="shared" si="54"/>
        <v>45.75</v>
      </c>
      <c r="J360" s="14">
        <f t="shared" si="55"/>
        <v>0</v>
      </c>
      <c r="K360" s="15">
        <f t="shared" si="60"/>
        <v>0</v>
      </c>
    </row>
    <row r="361" spans="1:12" ht="14.4" x14ac:dyDescent="0.3">
      <c r="A361" s="11"/>
      <c r="B361" s="12" t="s">
        <v>657</v>
      </c>
      <c r="C361" s="74" t="s">
        <v>1448</v>
      </c>
      <c r="D361" s="12" t="s">
        <v>300</v>
      </c>
      <c r="E361" s="13">
        <v>25</v>
      </c>
      <c r="F361" s="14">
        <f t="shared" si="59"/>
        <v>12.5</v>
      </c>
      <c r="G361" s="14">
        <f t="shared" si="61"/>
        <v>2.75</v>
      </c>
      <c r="H361" s="14">
        <f t="shared" si="53"/>
        <v>12.5</v>
      </c>
      <c r="I361" s="14">
        <f t="shared" si="54"/>
        <v>15.25</v>
      </c>
      <c r="J361" s="14">
        <f t="shared" si="55"/>
        <v>0</v>
      </c>
      <c r="K361" s="15">
        <f t="shared" si="60"/>
        <v>0</v>
      </c>
    </row>
    <row r="362" spans="1:12" ht="14.4" x14ac:dyDescent="0.3">
      <c r="A362" s="11"/>
      <c r="B362" s="12" t="s">
        <v>658</v>
      </c>
      <c r="C362" s="74" t="s">
        <v>1412</v>
      </c>
      <c r="D362" s="12" t="s">
        <v>301</v>
      </c>
      <c r="E362" s="13">
        <v>15</v>
      </c>
      <c r="F362" s="14">
        <f t="shared" si="59"/>
        <v>7.5</v>
      </c>
      <c r="G362" s="14">
        <f t="shared" si="61"/>
        <v>1.65</v>
      </c>
      <c r="H362" s="14">
        <f t="shared" si="53"/>
        <v>7.5</v>
      </c>
      <c r="I362" s="14">
        <f t="shared" si="54"/>
        <v>9.15</v>
      </c>
      <c r="J362" s="14">
        <f t="shared" si="55"/>
        <v>0</v>
      </c>
      <c r="K362" s="15">
        <f t="shared" si="60"/>
        <v>0</v>
      </c>
    </row>
    <row r="363" spans="1:12" x14ac:dyDescent="0.3">
      <c r="A363" s="11"/>
      <c r="B363" s="12" t="s">
        <v>659</v>
      </c>
      <c r="C363" s="71" t="s">
        <v>1506</v>
      </c>
      <c r="D363" s="12" t="s">
        <v>302</v>
      </c>
      <c r="E363" s="13">
        <v>15</v>
      </c>
      <c r="F363" s="14">
        <f t="shared" si="59"/>
        <v>7.5</v>
      </c>
      <c r="G363" s="14">
        <f t="shared" si="61"/>
        <v>1.65</v>
      </c>
      <c r="H363" s="14">
        <f t="shared" si="53"/>
        <v>7.5</v>
      </c>
      <c r="I363" s="14">
        <f t="shared" si="54"/>
        <v>9.15</v>
      </c>
      <c r="J363" s="14">
        <f t="shared" si="55"/>
        <v>0</v>
      </c>
      <c r="K363" s="15">
        <f t="shared" si="60"/>
        <v>0</v>
      </c>
    </row>
    <row r="364" spans="1:12" ht="14.4" x14ac:dyDescent="0.3">
      <c r="A364" s="11"/>
      <c r="B364" s="12" t="s">
        <v>660</v>
      </c>
      <c r="C364" s="74" t="s">
        <v>1447</v>
      </c>
      <c r="D364" s="12" t="s">
        <v>303</v>
      </c>
      <c r="E364" s="13">
        <v>12</v>
      </c>
      <c r="F364" s="14">
        <f t="shared" si="59"/>
        <v>6</v>
      </c>
      <c r="G364" s="14">
        <f t="shared" si="61"/>
        <v>1.3199999999999998</v>
      </c>
      <c r="H364" s="14">
        <f t="shared" si="53"/>
        <v>6</v>
      </c>
      <c r="I364" s="14">
        <f t="shared" si="54"/>
        <v>7.32</v>
      </c>
      <c r="J364" s="14">
        <f t="shared" si="55"/>
        <v>0</v>
      </c>
      <c r="K364" s="15">
        <f t="shared" si="60"/>
        <v>0</v>
      </c>
    </row>
    <row r="365" spans="1:12" ht="14.4" x14ac:dyDescent="0.3">
      <c r="A365" s="11"/>
      <c r="B365" s="12" t="s">
        <v>661</v>
      </c>
      <c r="C365" s="74" t="s">
        <v>1449</v>
      </c>
      <c r="D365" s="12" t="s">
        <v>304</v>
      </c>
      <c r="E365" s="13">
        <v>65</v>
      </c>
      <c r="F365" s="14">
        <f t="shared" si="59"/>
        <v>32.5</v>
      </c>
      <c r="G365" s="14">
        <f t="shared" si="61"/>
        <v>7.15</v>
      </c>
      <c r="H365" s="14">
        <f t="shared" si="53"/>
        <v>32.5</v>
      </c>
      <c r="I365" s="14">
        <f t="shared" si="54"/>
        <v>39.65</v>
      </c>
      <c r="J365" s="14">
        <f t="shared" si="55"/>
        <v>0</v>
      </c>
      <c r="K365" s="15">
        <f t="shared" si="60"/>
        <v>0</v>
      </c>
    </row>
    <row r="366" spans="1:12" x14ac:dyDescent="0.3">
      <c r="A366" s="11"/>
      <c r="B366" s="12" t="s">
        <v>662</v>
      </c>
      <c r="C366" s="71" t="s">
        <v>1421</v>
      </c>
      <c r="D366" s="12" t="s">
        <v>305</v>
      </c>
      <c r="E366" s="13">
        <v>90</v>
      </c>
      <c r="F366" s="14">
        <f t="shared" si="59"/>
        <v>45</v>
      </c>
      <c r="G366" s="14">
        <f t="shared" si="61"/>
        <v>9.9</v>
      </c>
      <c r="H366" s="14">
        <f t="shared" si="53"/>
        <v>45</v>
      </c>
      <c r="I366" s="14">
        <f t="shared" si="54"/>
        <v>54.9</v>
      </c>
      <c r="J366" s="14">
        <f t="shared" si="55"/>
        <v>0</v>
      </c>
      <c r="K366" s="15">
        <f t="shared" si="60"/>
        <v>0</v>
      </c>
    </row>
    <row r="367" spans="1:12" ht="14.4" x14ac:dyDescent="0.3">
      <c r="A367" s="11"/>
      <c r="B367" s="12" t="s">
        <v>663</v>
      </c>
      <c r="C367" s="74" t="s">
        <v>1414</v>
      </c>
      <c r="D367" s="12" t="s">
        <v>306</v>
      </c>
      <c r="E367" s="13">
        <v>55</v>
      </c>
      <c r="F367" s="14">
        <f t="shared" si="59"/>
        <v>27.500000000000004</v>
      </c>
      <c r="G367" s="14">
        <f t="shared" si="61"/>
        <v>6.0500000000000007</v>
      </c>
      <c r="H367" s="14">
        <f t="shared" si="53"/>
        <v>27.500000000000004</v>
      </c>
      <c r="I367" s="14">
        <f t="shared" si="54"/>
        <v>33.550000000000004</v>
      </c>
      <c r="J367" s="14">
        <f t="shared" si="55"/>
        <v>0</v>
      </c>
      <c r="K367" s="15">
        <f t="shared" si="60"/>
        <v>0</v>
      </c>
    </row>
    <row r="368" spans="1:12" ht="14.4" x14ac:dyDescent="0.3">
      <c r="A368" s="11"/>
      <c r="B368" s="12" t="s">
        <v>664</v>
      </c>
      <c r="C368" s="74" t="s">
        <v>1418</v>
      </c>
      <c r="D368" s="12" t="s">
        <v>307</v>
      </c>
      <c r="E368" s="13">
        <v>75</v>
      </c>
      <c r="F368" s="14">
        <f t="shared" si="59"/>
        <v>37.5</v>
      </c>
      <c r="G368" s="14">
        <f t="shared" si="61"/>
        <v>8.25</v>
      </c>
      <c r="H368" s="14">
        <f t="shared" si="53"/>
        <v>37.5</v>
      </c>
      <c r="I368" s="14">
        <f t="shared" si="54"/>
        <v>45.75</v>
      </c>
      <c r="J368" s="14">
        <f t="shared" si="55"/>
        <v>0</v>
      </c>
      <c r="K368" s="15">
        <f t="shared" si="60"/>
        <v>0</v>
      </c>
    </row>
    <row r="369" spans="1:11" ht="14.4" x14ac:dyDescent="0.3">
      <c r="A369" s="11"/>
      <c r="B369" s="12" t="s">
        <v>665</v>
      </c>
      <c r="C369" s="74" t="s">
        <v>1420</v>
      </c>
      <c r="D369" s="12" t="s">
        <v>308</v>
      </c>
      <c r="E369" s="13">
        <v>45</v>
      </c>
      <c r="F369" s="14">
        <f t="shared" si="59"/>
        <v>22.5</v>
      </c>
      <c r="G369" s="14">
        <f t="shared" si="61"/>
        <v>4.95</v>
      </c>
      <c r="H369" s="14">
        <f t="shared" si="53"/>
        <v>22.5</v>
      </c>
      <c r="I369" s="14">
        <f t="shared" si="54"/>
        <v>27.45</v>
      </c>
      <c r="J369" s="14">
        <f t="shared" si="55"/>
        <v>0</v>
      </c>
      <c r="K369" s="15">
        <f t="shared" si="60"/>
        <v>0</v>
      </c>
    </row>
    <row r="370" spans="1:11" ht="14.4" x14ac:dyDescent="0.3">
      <c r="A370" s="11"/>
      <c r="B370" s="12" t="s">
        <v>666</v>
      </c>
      <c r="C370" s="74" t="s">
        <v>1421</v>
      </c>
      <c r="D370" s="12" t="s">
        <v>309</v>
      </c>
      <c r="E370" s="13">
        <v>45</v>
      </c>
      <c r="F370" s="14">
        <f t="shared" si="59"/>
        <v>22.5</v>
      </c>
      <c r="G370" s="14">
        <f t="shared" si="61"/>
        <v>4.95</v>
      </c>
      <c r="H370" s="14">
        <f t="shared" si="53"/>
        <v>22.5</v>
      </c>
      <c r="I370" s="14">
        <f t="shared" si="54"/>
        <v>27.45</v>
      </c>
      <c r="J370" s="14">
        <f t="shared" si="55"/>
        <v>0</v>
      </c>
      <c r="K370" s="15">
        <f t="shared" si="60"/>
        <v>0</v>
      </c>
    </row>
    <row r="371" spans="1:11" ht="14.4" x14ac:dyDescent="0.3">
      <c r="A371" s="11"/>
      <c r="B371" s="12" t="s">
        <v>667</v>
      </c>
      <c r="C371" s="74" t="s">
        <v>1413</v>
      </c>
      <c r="D371" s="12" t="s">
        <v>310</v>
      </c>
      <c r="E371" s="13">
        <v>45</v>
      </c>
      <c r="F371" s="14">
        <f t="shared" si="59"/>
        <v>22.5</v>
      </c>
      <c r="G371" s="14">
        <f t="shared" si="61"/>
        <v>4.95</v>
      </c>
      <c r="H371" s="14">
        <f t="shared" si="53"/>
        <v>22.5</v>
      </c>
      <c r="I371" s="14">
        <f t="shared" si="54"/>
        <v>27.45</v>
      </c>
      <c r="J371" s="14">
        <f t="shared" si="55"/>
        <v>0</v>
      </c>
      <c r="K371" s="15">
        <f t="shared" si="60"/>
        <v>0</v>
      </c>
    </row>
    <row r="372" spans="1:11" ht="14.4" x14ac:dyDescent="0.3">
      <c r="A372" s="11"/>
      <c r="B372" s="12" t="s">
        <v>668</v>
      </c>
      <c r="C372" s="74" t="s">
        <v>1416</v>
      </c>
      <c r="D372" s="12" t="s">
        <v>311</v>
      </c>
      <c r="E372" s="13">
        <v>75</v>
      </c>
      <c r="F372" s="14">
        <f t="shared" si="59"/>
        <v>37.5</v>
      </c>
      <c r="G372" s="14">
        <f t="shared" si="61"/>
        <v>8.25</v>
      </c>
      <c r="H372" s="14">
        <f t="shared" si="53"/>
        <v>37.5</v>
      </c>
      <c r="I372" s="14">
        <f t="shared" si="54"/>
        <v>45.75</v>
      </c>
      <c r="J372" s="14">
        <f t="shared" si="55"/>
        <v>0</v>
      </c>
      <c r="K372" s="15">
        <f t="shared" si="60"/>
        <v>0</v>
      </c>
    </row>
    <row r="373" spans="1:11" ht="14.4" x14ac:dyDescent="0.3">
      <c r="A373" s="11"/>
      <c r="B373" s="12" t="s">
        <v>669</v>
      </c>
      <c r="C373" s="74" t="s">
        <v>1415</v>
      </c>
      <c r="D373" s="12" t="s">
        <v>312</v>
      </c>
      <c r="E373" s="13">
        <v>75</v>
      </c>
      <c r="F373" s="14">
        <f t="shared" si="59"/>
        <v>37.5</v>
      </c>
      <c r="G373" s="14">
        <f t="shared" si="61"/>
        <v>8.25</v>
      </c>
      <c r="H373" s="14">
        <f t="shared" si="53"/>
        <v>37.5</v>
      </c>
      <c r="I373" s="14">
        <f t="shared" si="54"/>
        <v>45.75</v>
      </c>
      <c r="J373" s="14">
        <f t="shared" si="55"/>
        <v>0</v>
      </c>
      <c r="K373" s="15">
        <f t="shared" si="60"/>
        <v>0</v>
      </c>
    </row>
    <row r="374" spans="1:11" ht="14.4" x14ac:dyDescent="0.3">
      <c r="A374" s="11"/>
      <c r="B374" s="12" t="s">
        <v>670</v>
      </c>
      <c r="C374" s="74" t="s">
        <v>1419</v>
      </c>
      <c r="D374" s="12" t="s">
        <v>313</v>
      </c>
      <c r="E374" s="13">
        <v>15</v>
      </c>
      <c r="F374" s="14">
        <f t="shared" si="59"/>
        <v>7.5</v>
      </c>
      <c r="G374" s="14">
        <f t="shared" si="61"/>
        <v>1.65</v>
      </c>
      <c r="H374" s="14">
        <f t="shared" si="53"/>
        <v>7.5</v>
      </c>
      <c r="I374" s="14">
        <f t="shared" si="54"/>
        <v>9.15</v>
      </c>
      <c r="J374" s="14">
        <f t="shared" si="55"/>
        <v>0</v>
      </c>
      <c r="K374" s="15">
        <f t="shared" si="60"/>
        <v>0</v>
      </c>
    </row>
    <row r="375" spans="1:11" ht="14.4" x14ac:dyDescent="0.3">
      <c r="A375" s="11"/>
      <c r="B375" s="12" t="s">
        <v>671</v>
      </c>
      <c r="C375" s="74" t="s">
        <v>1422</v>
      </c>
      <c r="D375" s="12" t="s">
        <v>314</v>
      </c>
      <c r="E375" s="13">
        <v>20</v>
      </c>
      <c r="F375" s="14">
        <f t="shared" si="59"/>
        <v>10</v>
      </c>
      <c r="G375" s="14">
        <f t="shared" si="61"/>
        <v>2.2000000000000002</v>
      </c>
      <c r="H375" s="14">
        <f t="shared" si="53"/>
        <v>10</v>
      </c>
      <c r="I375" s="14">
        <f t="shared" si="54"/>
        <v>12.2</v>
      </c>
      <c r="J375" s="14">
        <f t="shared" si="55"/>
        <v>0</v>
      </c>
      <c r="K375" s="15">
        <f t="shared" si="60"/>
        <v>0</v>
      </c>
    </row>
    <row r="376" spans="1:11" x14ac:dyDescent="0.3">
      <c r="A376" s="11"/>
      <c r="B376" s="12" t="s">
        <v>672</v>
      </c>
      <c r="C376" s="71" t="s">
        <v>1409</v>
      </c>
      <c r="D376" s="12" t="s">
        <v>315</v>
      </c>
      <c r="E376" s="13">
        <v>12</v>
      </c>
      <c r="F376" s="14">
        <f t="shared" ref="F376:F404" si="62">(E376/100)*50</f>
        <v>6</v>
      </c>
      <c r="G376" s="14">
        <f t="shared" ref="G376:G404" si="63">(F376/100)*22</f>
        <v>1.3199999999999998</v>
      </c>
      <c r="H376" s="14">
        <f t="shared" si="53"/>
        <v>6</v>
      </c>
      <c r="I376" s="14">
        <f t="shared" si="54"/>
        <v>7.32</v>
      </c>
      <c r="J376" s="14">
        <f t="shared" si="55"/>
        <v>0</v>
      </c>
      <c r="K376" s="15">
        <f t="shared" ref="K376:K404" si="64">A376*I376</f>
        <v>0</v>
      </c>
    </row>
    <row r="377" spans="1:11" ht="14.4" x14ac:dyDescent="0.3">
      <c r="A377" s="11"/>
      <c r="B377" s="12" t="s">
        <v>673</v>
      </c>
      <c r="C377" s="74" t="s">
        <v>1417</v>
      </c>
      <c r="D377" s="12" t="s">
        <v>316</v>
      </c>
      <c r="E377" s="13">
        <v>55</v>
      </c>
      <c r="F377" s="14">
        <f t="shared" si="62"/>
        <v>27.500000000000004</v>
      </c>
      <c r="G377" s="14">
        <f t="shared" si="63"/>
        <v>6.0500000000000007</v>
      </c>
      <c r="H377" s="14">
        <f t="shared" si="53"/>
        <v>27.500000000000004</v>
      </c>
      <c r="I377" s="14">
        <f t="shared" si="54"/>
        <v>33.550000000000004</v>
      </c>
      <c r="J377" s="14">
        <f t="shared" si="55"/>
        <v>0</v>
      </c>
      <c r="K377" s="15">
        <f t="shared" si="64"/>
        <v>0</v>
      </c>
    </row>
    <row r="378" spans="1:11" ht="14.4" x14ac:dyDescent="0.3">
      <c r="A378" s="11"/>
      <c r="B378" s="12" t="s">
        <v>674</v>
      </c>
      <c r="C378" s="74" t="s">
        <v>1409</v>
      </c>
      <c r="D378" s="12" t="s">
        <v>317</v>
      </c>
      <c r="E378" s="13">
        <v>100</v>
      </c>
      <c r="F378" s="14">
        <f t="shared" si="62"/>
        <v>50</v>
      </c>
      <c r="G378" s="14">
        <f t="shared" si="63"/>
        <v>11</v>
      </c>
      <c r="H378" s="14">
        <f t="shared" si="53"/>
        <v>50</v>
      </c>
      <c r="I378" s="14">
        <f t="shared" si="54"/>
        <v>61</v>
      </c>
      <c r="J378" s="14">
        <f t="shared" si="55"/>
        <v>0</v>
      </c>
      <c r="K378" s="15">
        <f t="shared" si="64"/>
        <v>0</v>
      </c>
    </row>
    <row r="379" spans="1:11" ht="14.4" x14ac:dyDescent="0.3">
      <c r="A379" s="11"/>
      <c r="B379" s="12" t="s">
        <v>675</v>
      </c>
      <c r="C379" s="74" t="s">
        <v>1439</v>
      </c>
      <c r="D379" s="12" t="s">
        <v>318</v>
      </c>
      <c r="E379" s="13">
        <v>55</v>
      </c>
      <c r="F379" s="14">
        <f t="shared" si="62"/>
        <v>27.500000000000004</v>
      </c>
      <c r="G379" s="14">
        <f t="shared" si="63"/>
        <v>6.0500000000000007</v>
      </c>
      <c r="H379" s="14">
        <f t="shared" si="53"/>
        <v>27.500000000000004</v>
      </c>
      <c r="I379" s="14">
        <f t="shared" si="54"/>
        <v>33.550000000000004</v>
      </c>
      <c r="J379" s="14">
        <f t="shared" si="55"/>
        <v>0</v>
      </c>
      <c r="K379" s="15">
        <f t="shared" si="64"/>
        <v>0</v>
      </c>
    </row>
    <row r="380" spans="1:11" ht="14.4" x14ac:dyDescent="0.3">
      <c r="A380" s="11"/>
      <c r="B380" s="12" t="s">
        <v>676</v>
      </c>
      <c r="C380" s="74" t="s">
        <v>1435</v>
      </c>
      <c r="D380" s="12" t="s">
        <v>319</v>
      </c>
      <c r="E380" s="13">
        <v>55</v>
      </c>
      <c r="F380" s="14">
        <f t="shared" si="62"/>
        <v>27.500000000000004</v>
      </c>
      <c r="G380" s="14">
        <f t="shared" si="63"/>
        <v>6.0500000000000007</v>
      </c>
      <c r="H380" s="14">
        <f t="shared" si="53"/>
        <v>27.500000000000004</v>
      </c>
      <c r="I380" s="14">
        <f t="shared" si="54"/>
        <v>33.550000000000004</v>
      </c>
      <c r="J380" s="14">
        <f t="shared" si="55"/>
        <v>0</v>
      </c>
      <c r="K380" s="15">
        <f t="shared" si="64"/>
        <v>0</v>
      </c>
    </row>
    <row r="381" spans="1:11" ht="14.4" x14ac:dyDescent="0.3">
      <c r="A381" s="11"/>
      <c r="B381" s="12" t="s">
        <v>677</v>
      </c>
      <c r="C381" s="74" t="s">
        <v>1440</v>
      </c>
      <c r="D381" s="12" t="s">
        <v>320</v>
      </c>
      <c r="E381" s="13">
        <v>45</v>
      </c>
      <c r="F381" s="14">
        <f t="shared" si="62"/>
        <v>22.5</v>
      </c>
      <c r="G381" s="14">
        <f t="shared" si="63"/>
        <v>4.95</v>
      </c>
      <c r="H381" s="14">
        <f t="shared" si="53"/>
        <v>22.5</v>
      </c>
      <c r="I381" s="14">
        <f t="shared" si="54"/>
        <v>27.45</v>
      </c>
      <c r="J381" s="14">
        <f t="shared" si="55"/>
        <v>0</v>
      </c>
      <c r="K381" s="15">
        <f t="shared" si="64"/>
        <v>0</v>
      </c>
    </row>
    <row r="382" spans="1:11" ht="14.4" x14ac:dyDescent="0.3">
      <c r="A382" s="11"/>
      <c r="B382" s="12" t="s">
        <v>678</v>
      </c>
      <c r="C382" s="74" t="s">
        <v>1433</v>
      </c>
      <c r="D382" s="12" t="s">
        <v>321</v>
      </c>
      <c r="E382" s="13">
        <v>45</v>
      </c>
      <c r="F382" s="14">
        <f t="shared" si="62"/>
        <v>22.5</v>
      </c>
      <c r="G382" s="14">
        <f t="shared" si="63"/>
        <v>4.95</v>
      </c>
      <c r="H382" s="14">
        <f t="shared" si="53"/>
        <v>22.5</v>
      </c>
      <c r="I382" s="14">
        <f t="shared" si="54"/>
        <v>27.45</v>
      </c>
      <c r="J382" s="14">
        <f t="shared" si="55"/>
        <v>0</v>
      </c>
      <c r="K382" s="15">
        <f t="shared" si="64"/>
        <v>0</v>
      </c>
    </row>
    <row r="383" spans="1:11" ht="14.4" x14ac:dyDescent="0.3">
      <c r="A383" s="11"/>
      <c r="B383" s="12" t="s">
        <v>679</v>
      </c>
      <c r="C383" s="74" t="s">
        <v>1442</v>
      </c>
      <c r="D383" s="12" t="s">
        <v>322</v>
      </c>
      <c r="E383" s="13">
        <v>45</v>
      </c>
      <c r="F383" s="14">
        <f t="shared" si="62"/>
        <v>22.5</v>
      </c>
      <c r="G383" s="14">
        <f t="shared" si="63"/>
        <v>4.95</v>
      </c>
      <c r="H383" s="14">
        <f t="shared" si="53"/>
        <v>22.5</v>
      </c>
      <c r="I383" s="14">
        <f t="shared" si="54"/>
        <v>27.45</v>
      </c>
      <c r="J383" s="14">
        <f t="shared" si="55"/>
        <v>0</v>
      </c>
      <c r="K383" s="15">
        <f t="shared" si="64"/>
        <v>0</v>
      </c>
    </row>
    <row r="384" spans="1:11" ht="14.4" x14ac:dyDescent="0.3">
      <c r="A384" s="11"/>
      <c r="B384" s="12" t="s">
        <v>680</v>
      </c>
      <c r="C384" s="74" t="s">
        <v>1432</v>
      </c>
      <c r="D384" s="12" t="s">
        <v>323</v>
      </c>
      <c r="E384" s="13">
        <v>75</v>
      </c>
      <c r="F384" s="14">
        <f t="shared" si="62"/>
        <v>37.5</v>
      </c>
      <c r="G384" s="14">
        <f t="shared" si="63"/>
        <v>8.25</v>
      </c>
      <c r="H384" s="14">
        <f t="shared" si="53"/>
        <v>37.5</v>
      </c>
      <c r="I384" s="14">
        <f t="shared" si="54"/>
        <v>45.75</v>
      </c>
      <c r="J384" s="14">
        <f t="shared" si="55"/>
        <v>0</v>
      </c>
      <c r="K384" s="15">
        <f t="shared" si="64"/>
        <v>0</v>
      </c>
    </row>
    <row r="385" spans="1:11" ht="14.4" x14ac:dyDescent="0.3">
      <c r="A385" s="11"/>
      <c r="B385" s="12" t="s">
        <v>681</v>
      </c>
      <c r="C385" s="74" t="s">
        <v>1434</v>
      </c>
      <c r="D385" s="12" t="s">
        <v>324</v>
      </c>
      <c r="E385" s="13">
        <v>75</v>
      </c>
      <c r="F385" s="14">
        <f t="shared" si="62"/>
        <v>37.5</v>
      </c>
      <c r="G385" s="14">
        <f t="shared" si="63"/>
        <v>8.25</v>
      </c>
      <c r="H385" s="14">
        <f t="shared" si="53"/>
        <v>37.5</v>
      </c>
      <c r="I385" s="14">
        <f t="shared" si="54"/>
        <v>45.75</v>
      </c>
      <c r="J385" s="14">
        <f t="shared" si="55"/>
        <v>0</v>
      </c>
      <c r="K385" s="15">
        <f t="shared" si="64"/>
        <v>0</v>
      </c>
    </row>
    <row r="386" spans="1:11" ht="14.4" x14ac:dyDescent="0.3">
      <c r="A386" s="11"/>
      <c r="B386" s="12" t="s">
        <v>682</v>
      </c>
      <c r="C386" s="74" t="s">
        <v>1441</v>
      </c>
      <c r="D386" s="12" t="s">
        <v>325</v>
      </c>
      <c r="E386" s="13">
        <v>35</v>
      </c>
      <c r="F386" s="14">
        <f t="shared" si="62"/>
        <v>17.5</v>
      </c>
      <c r="G386" s="14">
        <f t="shared" si="63"/>
        <v>3.8499999999999996</v>
      </c>
      <c r="H386" s="14">
        <f t="shared" si="53"/>
        <v>17.5</v>
      </c>
      <c r="I386" s="14">
        <f t="shared" si="54"/>
        <v>21.35</v>
      </c>
      <c r="J386" s="14">
        <f t="shared" si="55"/>
        <v>0</v>
      </c>
      <c r="K386" s="15">
        <f t="shared" si="64"/>
        <v>0</v>
      </c>
    </row>
    <row r="387" spans="1:11" ht="14.4" x14ac:dyDescent="0.3">
      <c r="A387" s="11"/>
      <c r="B387" s="12" t="s">
        <v>683</v>
      </c>
      <c r="C387" s="74" t="s">
        <v>1438</v>
      </c>
      <c r="D387" s="12" t="s">
        <v>326</v>
      </c>
      <c r="E387" s="13">
        <v>15</v>
      </c>
      <c r="F387" s="14">
        <f t="shared" si="62"/>
        <v>7.5</v>
      </c>
      <c r="G387" s="14">
        <f t="shared" si="63"/>
        <v>1.65</v>
      </c>
      <c r="H387" s="14">
        <f t="shared" si="53"/>
        <v>7.5</v>
      </c>
      <c r="I387" s="14">
        <f t="shared" si="54"/>
        <v>9.15</v>
      </c>
      <c r="J387" s="14">
        <f t="shared" si="55"/>
        <v>0</v>
      </c>
      <c r="K387" s="15">
        <f t="shared" si="64"/>
        <v>0</v>
      </c>
    </row>
    <row r="388" spans="1:11" ht="14.4" x14ac:dyDescent="0.3">
      <c r="A388" s="11"/>
      <c r="B388" s="12" t="s">
        <v>684</v>
      </c>
      <c r="C388" s="74" t="s">
        <v>1436</v>
      </c>
      <c r="D388" s="12" t="s">
        <v>327</v>
      </c>
      <c r="E388" s="13">
        <v>12</v>
      </c>
      <c r="F388" s="14">
        <f t="shared" si="62"/>
        <v>6</v>
      </c>
      <c r="G388" s="14">
        <f t="shared" si="63"/>
        <v>1.3199999999999998</v>
      </c>
      <c r="H388" s="14">
        <f t="shared" ref="H388:H428" si="65">F388</f>
        <v>6</v>
      </c>
      <c r="I388" s="14">
        <f t="shared" ref="I388:I428" si="66">F388+G388</f>
        <v>7.32</v>
      </c>
      <c r="J388" s="14">
        <f t="shared" ref="J388:J428" si="67">A388*H388</f>
        <v>0</v>
      </c>
      <c r="K388" s="15">
        <f t="shared" si="64"/>
        <v>0</v>
      </c>
    </row>
    <row r="389" spans="1:11" ht="14.4" x14ac:dyDescent="0.3">
      <c r="A389" s="11"/>
      <c r="B389" s="12" t="s">
        <v>685</v>
      </c>
      <c r="C389" s="74" t="s">
        <v>1443</v>
      </c>
      <c r="D389" s="12" t="s">
        <v>328</v>
      </c>
      <c r="E389" s="13">
        <v>50</v>
      </c>
      <c r="F389" s="14">
        <f t="shared" si="62"/>
        <v>25</v>
      </c>
      <c r="G389" s="14">
        <f t="shared" si="63"/>
        <v>5.5</v>
      </c>
      <c r="H389" s="14">
        <f t="shared" si="65"/>
        <v>25</v>
      </c>
      <c r="I389" s="14">
        <f t="shared" si="66"/>
        <v>30.5</v>
      </c>
      <c r="J389" s="14">
        <f t="shared" si="67"/>
        <v>0</v>
      </c>
      <c r="K389" s="15">
        <f t="shared" si="64"/>
        <v>0</v>
      </c>
    </row>
    <row r="390" spans="1:11" ht="14.4" x14ac:dyDescent="0.3">
      <c r="A390" s="11"/>
      <c r="B390" s="12" t="s">
        <v>686</v>
      </c>
      <c r="C390" s="74" t="s">
        <v>1437</v>
      </c>
      <c r="D390" s="12" t="s">
        <v>329</v>
      </c>
      <c r="E390" s="13">
        <v>25</v>
      </c>
      <c r="F390" s="14">
        <f t="shared" si="62"/>
        <v>12.5</v>
      </c>
      <c r="G390" s="14">
        <f t="shared" si="63"/>
        <v>2.75</v>
      </c>
      <c r="H390" s="14">
        <f t="shared" si="65"/>
        <v>12.5</v>
      </c>
      <c r="I390" s="14">
        <f t="shared" si="66"/>
        <v>15.25</v>
      </c>
      <c r="J390" s="14">
        <f t="shared" si="67"/>
        <v>0</v>
      </c>
      <c r="K390" s="15">
        <f t="shared" si="64"/>
        <v>0</v>
      </c>
    </row>
    <row r="391" spans="1:11" ht="14.4" x14ac:dyDescent="0.3">
      <c r="A391" s="11"/>
      <c r="B391" s="12" t="s">
        <v>687</v>
      </c>
      <c r="C391" s="74" t="s">
        <v>1411</v>
      </c>
      <c r="D391" s="12" t="s">
        <v>330</v>
      </c>
      <c r="E391" s="13">
        <v>100</v>
      </c>
      <c r="F391" s="14">
        <f t="shared" si="62"/>
        <v>50</v>
      </c>
      <c r="G391" s="14">
        <f t="shared" si="63"/>
        <v>11</v>
      </c>
      <c r="H391" s="14">
        <f t="shared" si="65"/>
        <v>50</v>
      </c>
      <c r="I391" s="14">
        <f t="shared" si="66"/>
        <v>61</v>
      </c>
      <c r="J391" s="14">
        <f t="shared" si="67"/>
        <v>0</v>
      </c>
      <c r="K391" s="15">
        <f t="shared" si="64"/>
        <v>0</v>
      </c>
    </row>
    <row r="392" spans="1:11" ht="14.4" x14ac:dyDescent="0.3">
      <c r="A392" s="11"/>
      <c r="B392" s="12" t="s">
        <v>688</v>
      </c>
      <c r="C392" s="74" t="s">
        <v>1426</v>
      </c>
      <c r="D392" s="12" t="s">
        <v>331</v>
      </c>
      <c r="E392" s="13">
        <v>55</v>
      </c>
      <c r="F392" s="14">
        <f t="shared" si="62"/>
        <v>27.500000000000004</v>
      </c>
      <c r="G392" s="14">
        <f t="shared" si="63"/>
        <v>6.0500000000000007</v>
      </c>
      <c r="H392" s="14">
        <f t="shared" si="65"/>
        <v>27.500000000000004</v>
      </c>
      <c r="I392" s="14">
        <f t="shared" si="66"/>
        <v>33.550000000000004</v>
      </c>
      <c r="J392" s="14">
        <f t="shared" si="67"/>
        <v>0</v>
      </c>
      <c r="K392" s="15">
        <f t="shared" si="64"/>
        <v>0</v>
      </c>
    </row>
    <row r="393" spans="1:11" ht="14.4" x14ac:dyDescent="0.3">
      <c r="A393" s="11"/>
      <c r="B393" s="12" t="s">
        <v>689</v>
      </c>
      <c r="C393" s="74" t="s">
        <v>1431</v>
      </c>
      <c r="D393" s="12" t="s">
        <v>332</v>
      </c>
      <c r="E393" s="13">
        <v>45</v>
      </c>
      <c r="F393" s="14">
        <f t="shared" si="62"/>
        <v>22.5</v>
      </c>
      <c r="G393" s="14">
        <f t="shared" si="63"/>
        <v>4.95</v>
      </c>
      <c r="H393" s="14">
        <f t="shared" si="65"/>
        <v>22.5</v>
      </c>
      <c r="I393" s="14">
        <f t="shared" si="66"/>
        <v>27.45</v>
      </c>
      <c r="J393" s="14">
        <f t="shared" si="67"/>
        <v>0</v>
      </c>
      <c r="K393" s="15">
        <f t="shared" si="64"/>
        <v>0</v>
      </c>
    </row>
    <row r="394" spans="1:11" ht="14.4" x14ac:dyDescent="0.3">
      <c r="A394" s="11"/>
      <c r="B394" s="12" t="s">
        <v>690</v>
      </c>
      <c r="C394" s="74" t="s">
        <v>1423</v>
      </c>
      <c r="D394" s="12" t="s">
        <v>333</v>
      </c>
      <c r="E394" s="13">
        <v>45</v>
      </c>
      <c r="F394" s="14">
        <f t="shared" si="62"/>
        <v>22.5</v>
      </c>
      <c r="G394" s="14">
        <f t="shared" si="63"/>
        <v>4.95</v>
      </c>
      <c r="H394" s="14">
        <f t="shared" si="65"/>
        <v>22.5</v>
      </c>
      <c r="I394" s="14">
        <f t="shared" si="66"/>
        <v>27.45</v>
      </c>
      <c r="J394" s="14">
        <f t="shared" si="67"/>
        <v>0</v>
      </c>
      <c r="K394" s="15">
        <f t="shared" si="64"/>
        <v>0</v>
      </c>
    </row>
    <row r="395" spans="1:11" ht="14.4" x14ac:dyDescent="0.3">
      <c r="A395" s="11"/>
      <c r="B395" s="12" t="s">
        <v>691</v>
      </c>
      <c r="C395" s="74" t="s">
        <v>1428</v>
      </c>
      <c r="D395" s="12" t="s">
        <v>334</v>
      </c>
      <c r="E395" s="13">
        <v>45</v>
      </c>
      <c r="F395" s="14">
        <f t="shared" si="62"/>
        <v>22.5</v>
      </c>
      <c r="G395" s="14">
        <f t="shared" si="63"/>
        <v>4.95</v>
      </c>
      <c r="H395" s="14">
        <f t="shared" si="65"/>
        <v>22.5</v>
      </c>
      <c r="I395" s="14">
        <f t="shared" si="66"/>
        <v>27.45</v>
      </c>
      <c r="J395" s="14">
        <f t="shared" si="67"/>
        <v>0</v>
      </c>
      <c r="K395" s="15">
        <f t="shared" si="64"/>
        <v>0</v>
      </c>
    </row>
    <row r="396" spans="1:11" ht="14.4" x14ac:dyDescent="0.3">
      <c r="A396" s="11"/>
      <c r="B396" s="12" t="s">
        <v>692</v>
      </c>
      <c r="C396" s="74" t="s">
        <v>1425</v>
      </c>
      <c r="D396" s="12" t="s">
        <v>335</v>
      </c>
      <c r="E396" s="13">
        <v>45</v>
      </c>
      <c r="F396" s="14">
        <f t="shared" si="62"/>
        <v>22.5</v>
      </c>
      <c r="G396" s="14">
        <f t="shared" si="63"/>
        <v>4.95</v>
      </c>
      <c r="H396" s="14">
        <f t="shared" si="65"/>
        <v>22.5</v>
      </c>
      <c r="I396" s="14">
        <f t="shared" si="66"/>
        <v>27.45</v>
      </c>
      <c r="J396" s="14">
        <f t="shared" si="67"/>
        <v>0</v>
      </c>
      <c r="K396" s="15">
        <f t="shared" si="64"/>
        <v>0</v>
      </c>
    </row>
    <row r="397" spans="1:11" x14ac:dyDescent="0.3">
      <c r="A397" s="11"/>
      <c r="B397" s="12" t="s">
        <v>693</v>
      </c>
      <c r="C397" s="71" t="s">
        <v>1507</v>
      </c>
      <c r="D397" s="12" t="s">
        <v>336</v>
      </c>
      <c r="E397" s="13">
        <v>45</v>
      </c>
      <c r="F397" s="14">
        <f t="shared" si="62"/>
        <v>22.5</v>
      </c>
      <c r="G397" s="14">
        <f t="shared" si="63"/>
        <v>4.95</v>
      </c>
      <c r="H397" s="14">
        <f t="shared" si="65"/>
        <v>22.5</v>
      </c>
      <c r="I397" s="14">
        <f t="shared" si="66"/>
        <v>27.45</v>
      </c>
      <c r="J397" s="14">
        <f t="shared" si="67"/>
        <v>0</v>
      </c>
      <c r="K397" s="15">
        <f t="shared" si="64"/>
        <v>0</v>
      </c>
    </row>
    <row r="398" spans="1:11" ht="14.4" x14ac:dyDescent="0.3">
      <c r="A398" s="11"/>
      <c r="B398" s="12" t="s">
        <v>694</v>
      </c>
      <c r="C398" s="74" t="s">
        <v>1424</v>
      </c>
      <c r="D398" s="12" t="s">
        <v>337</v>
      </c>
      <c r="E398" s="13">
        <v>75</v>
      </c>
      <c r="F398" s="14">
        <f t="shared" si="62"/>
        <v>37.5</v>
      </c>
      <c r="G398" s="14">
        <f t="shared" si="63"/>
        <v>8.25</v>
      </c>
      <c r="H398" s="14">
        <f t="shared" si="65"/>
        <v>37.5</v>
      </c>
      <c r="I398" s="14">
        <f t="shared" si="66"/>
        <v>45.75</v>
      </c>
      <c r="J398" s="14">
        <f t="shared" si="67"/>
        <v>0</v>
      </c>
      <c r="K398" s="15">
        <f t="shared" si="64"/>
        <v>0</v>
      </c>
    </row>
    <row r="399" spans="1:11" ht="14.4" x14ac:dyDescent="0.3">
      <c r="A399" s="11"/>
      <c r="B399" s="12" t="s">
        <v>695</v>
      </c>
      <c r="C399" s="74" t="s">
        <v>1427</v>
      </c>
      <c r="D399" s="12" t="s">
        <v>338</v>
      </c>
      <c r="E399" s="13">
        <v>12</v>
      </c>
      <c r="F399" s="14">
        <f t="shared" si="62"/>
        <v>6</v>
      </c>
      <c r="G399" s="14">
        <f t="shared" si="63"/>
        <v>1.3199999999999998</v>
      </c>
      <c r="H399" s="14">
        <f t="shared" si="65"/>
        <v>6</v>
      </c>
      <c r="I399" s="14">
        <f t="shared" si="66"/>
        <v>7.32</v>
      </c>
      <c r="J399" s="14">
        <f t="shared" si="67"/>
        <v>0</v>
      </c>
      <c r="K399" s="15">
        <f t="shared" si="64"/>
        <v>0</v>
      </c>
    </row>
    <row r="400" spans="1:11" ht="14.4" x14ac:dyDescent="0.3">
      <c r="A400" s="11"/>
      <c r="B400" s="12" t="s">
        <v>696</v>
      </c>
      <c r="C400" s="74" t="s">
        <v>1430</v>
      </c>
      <c r="D400" s="12" t="s">
        <v>339</v>
      </c>
      <c r="E400" s="13">
        <v>15</v>
      </c>
      <c r="F400" s="14">
        <f t="shared" si="62"/>
        <v>7.5</v>
      </c>
      <c r="G400" s="14">
        <f t="shared" si="63"/>
        <v>1.65</v>
      </c>
      <c r="H400" s="14">
        <f t="shared" si="65"/>
        <v>7.5</v>
      </c>
      <c r="I400" s="14">
        <f t="shared" si="66"/>
        <v>9.15</v>
      </c>
      <c r="J400" s="14">
        <f t="shared" si="67"/>
        <v>0</v>
      </c>
      <c r="K400" s="15">
        <f t="shared" si="64"/>
        <v>0</v>
      </c>
    </row>
    <row r="401" spans="1:12" x14ac:dyDescent="0.3">
      <c r="A401" s="11"/>
      <c r="B401" s="12" t="s">
        <v>697</v>
      </c>
      <c r="C401" s="71" t="s">
        <v>1508</v>
      </c>
      <c r="D401" s="12" t="s">
        <v>340</v>
      </c>
      <c r="E401" s="13">
        <v>16</v>
      </c>
      <c r="F401" s="14">
        <f t="shared" si="62"/>
        <v>8</v>
      </c>
      <c r="G401" s="14">
        <f t="shared" si="63"/>
        <v>1.76</v>
      </c>
      <c r="H401" s="14">
        <f t="shared" si="65"/>
        <v>8</v>
      </c>
      <c r="I401" s="14">
        <f t="shared" si="66"/>
        <v>9.76</v>
      </c>
      <c r="J401" s="14">
        <f t="shared" si="67"/>
        <v>0</v>
      </c>
      <c r="K401" s="15">
        <f t="shared" si="64"/>
        <v>0</v>
      </c>
    </row>
    <row r="402" spans="1:12" ht="14.4" x14ac:dyDescent="0.3">
      <c r="A402" s="11"/>
      <c r="B402" s="12" t="s">
        <v>698</v>
      </c>
      <c r="C402" s="74" t="s">
        <v>1429</v>
      </c>
      <c r="D402" s="12" t="s">
        <v>341</v>
      </c>
      <c r="E402" s="13">
        <v>25</v>
      </c>
      <c r="F402" s="14">
        <f t="shared" si="62"/>
        <v>12.5</v>
      </c>
      <c r="G402" s="14">
        <f t="shared" si="63"/>
        <v>2.75</v>
      </c>
      <c r="H402" s="14">
        <f t="shared" si="65"/>
        <v>12.5</v>
      </c>
      <c r="I402" s="14">
        <f t="shared" si="66"/>
        <v>15.25</v>
      </c>
      <c r="J402" s="14">
        <f t="shared" si="67"/>
        <v>0</v>
      </c>
      <c r="K402" s="15">
        <f t="shared" si="64"/>
        <v>0</v>
      </c>
    </row>
    <row r="403" spans="1:12" x14ac:dyDescent="0.3">
      <c r="A403" s="62"/>
      <c r="B403" s="63" t="s">
        <v>1087</v>
      </c>
      <c r="C403" s="100"/>
      <c r="D403" s="63" t="s">
        <v>1119</v>
      </c>
      <c r="E403" s="64">
        <v>15</v>
      </c>
      <c r="F403" s="65">
        <f t="shared" si="62"/>
        <v>7.5</v>
      </c>
      <c r="G403" s="65">
        <f t="shared" si="63"/>
        <v>1.65</v>
      </c>
      <c r="H403" s="65">
        <f t="shared" si="65"/>
        <v>7.5</v>
      </c>
      <c r="I403" s="65">
        <f t="shared" si="66"/>
        <v>9.15</v>
      </c>
      <c r="J403" s="65">
        <f t="shared" si="67"/>
        <v>0</v>
      </c>
      <c r="K403" s="66">
        <f t="shared" si="64"/>
        <v>0</v>
      </c>
      <c r="L403" s="50" t="s">
        <v>1154</v>
      </c>
    </row>
    <row r="404" spans="1:12" ht="14.4" thickBot="1" x14ac:dyDescent="0.35">
      <c r="A404" s="62"/>
      <c r="B404" s="63" t="s">
        <v>1088</v>
      </c>
      <c r="C404" s="100"/>
      <c r="D404" s="63" t="s">
        <v>1120</v>
      </c>
      <c r="E404" s="64">
        <v>15</v>
      </c>
      <c r="F404" s="65">
        <f t="shared" si="62"/>
        <v>7.5</v>
      </c>
      <c r="G404" s="65">
        <f t="shared" si="63"/>
        <v>1.65</v>
      </c>
      <c r="H404" s="65">
        <f t="shared" si="65"/>
        <v>7.5</v>
      </c>
      <c r="I404" s="65">
        <f t="shared" si="66"/>
        <v>9.15</v>
      </c>
      <c r="J404" s="65">
        <f t="shared" si="67"/>
        <v>0</v>
      </c>
      <c r="K404" s="66">
        <f t="shared" si="64"/>
        <v>0</v>
      </c>
      <c r="L404" s="50" t="s">
        <v>1154</v>
      </c>
    </row>
    <row r="405" spans="1:12" ht="14.4" thickTop="1" x14ac:dyDescent="0.3">
      <c r="A405" s="105"/>
      <c r="B405" s="86" t="s">
        <v>1509</v>
      </c>
      <c r="C405" s="87"/>
      <c r="D405" s="87"/>
      <c r="E405" s="87"/>
      <c r="F405" s="87"/>
      <c r="G405" s="87"/>
      <c r="H405" s="87"/>
      <c r="I405" s="87"/>
      <c r="J405" s="87"/>
      <c r="K405" s="87"/>
    </row>
    <row r="406" spans="1:12" ht="14.4" x14ac:dyDescent="0.3">
      <c r="A406" s="11"/>
      <c r="B406" s="12" t="s">
        <v>370</v>
      </c>
      <c r="C406" s="73" t="s">
        <v>1488</v>
      </c>
      <c r="D406" s="12" t="s">
        <v>22</v>
      </c>
      <c r="E406" s="13">
        <v>15</v>
      </c>
      <c r="F406" s="14">
        <f>(E406/100)*50</f>
        <v>7.5</v>
      </c>
      <c r="G406" s="14">
        <f>(F406/100)*22</f>
        <v>1.65</v>
      </c>
      <c r="H406" s="14">
        <f t="shared" si="65"/>
        <v>7.5</v>
      </c>
      <c r="I406" s="14">
        <f t="shared" si="66"/>
        <v>9.15</v>
      </c>
      <c r="J406" s="14">
        <f t="shared" si="67"/>
        <v>0</v>
      </c>
      <c r="K406" s="15">
        <f>A406*I406</f>
        <v>0</v>
      </c>
    </row>
    <row r="407" spans="1:12" ht="14.4" x14ac:dyDescent="0.3">
      <c r="A407" s="11"/>
      <c r="B407" s="12" t="s">
        <v>367</v>
      </c>
      <c r="C407" s="74" t="s">
        <v>1503</v>
      </c>
      <c r="D407" s="12" t="s">
        <v>19</v>
      </c>
      <c r="E407" s="13">
        <v>4.5</v>
      </c>
      <c r="F407" s="14">
        <f>(E407/100)*50</f>
        <v>2.25</v>
      </c>
      <c r="G407" s="14">
        <f>(F407/100)*22</f>
        <v>0.495</v>
      </c>
      <c r="H407" s="14">
        <f t="shared" si="65"/>
        <v>2.25</v>
      </c>
      <c r="I407" s="14">
        <f t="shared" si="66"/>
        <v>2.7450000000000001</v>
      </c>
      <c r="J407" s="14">
        <f t="shared" si="67"/>
        <v>0</v>
      </c>
      <c r="K407" s="15">
        <f>A407*I407</f>
        <v>0</v>
      </c>
    </row>
    <row r="408" spans="1:12" ht="14.4" x14ac:dyDescent="0.3">
      <c r="A408" s="11"/>
      <c r="B408" s="12" t="s">
        <v>368</v>
      </c>
      <c r="C408" s="74" t="s">
        <v>1504</v>
      </c>
      <c r="D408" s="12" t="s">
        <v>20</v>
      </c>
      <c r="E408" s="13">
        <v>4.5</v>
      </c>
      <c r="F408" s="14">
        <f>(E408/100)*50</f>
        <v>2.25</v>
      </c>
      <c r="G408" s="14">
        <f>(F408/100)*22</f>
        <v>0.495</v>
      </c>
      <c r="H408" s="14">
        <f t="shared" si="65"/>
        <v>2.25</v>
      </c>
      <c r="I408" s="14">
        <f t="shared" si="66"/>
        <v>2.7450000000000001</v>
      </c>
      <c r="J408" s="14">
        <f t="shared" si="67"/>
        <v>0</v>
      </c>
      <c r="K408" s="15">
        <f>A408*I408</f>
        <v>0</v>
      </c>
    </row>
    <row r="409" spans="1:12" ht="14.4" x14ac:dyDescent="0.3">
      <c r="A409" s="11"/>
      <c r="B409" s="12" t="s">
        <v>369</v>
      </c>
      <c r="C409" s="74" t="s">
        <v>1505</v>
      </c>
      <c r="D409" s="12" t="s">
        <v>21</v>
      </c>
      <c r="E409" s="13">
        <v>4.5</v>
      </c>
      <c r="F409" s="14">
        <f>(E409/100)*50</f>
        <v>2.25</v>
      </c>
      <c r="G409" s="14">
        <f>(F409/100)*22</f>
        <v>0.495</v>
      </c>
      <c r="H409" s="14">
        <f t="shared" si="65"/>
        <v>2.25</v>
      </c>
      <c r="I409" s="14">
        <f t="shared" si="66"/>
        <v>2.7450000000000001</v>
      </c>
      <c r="J409" s="14">
        <f t="shared" si="67"/>
        <v>0</v>
      </c>
      <c r="K409" s="15">
        <f>A409*I409</f>
        <v>0</v>
      </c>
    </row>
    <row r="410" spans="1:12" ht="14.4" x14ac:dyDescent="0.3">
      <c r="A410" s="11"/>
      <c r="B410" s="12" t="s">
        <v>347</v>
      </c>
      <c r="C410" s="74" t="s">
        <v>1489</v>
      </c>
      <c r="D410" s="12" t="s">
        <v>10</v>
      </c>
      <c r="E410" s="13">
        <v>13.5</v>
      </c>
      <c r="F410" s="14">
        <f t="shared" ref="F410:F428" si="68">(E410/100)*50</f>
        <v>6.75</v>
      </c>
      <c r="G410" s="14">
        <f t="shared" ref="G410:G428" si="69">(F410/100)*22</f>
        <v>1.4850000000000001</v>
      </c>
      <c r="H410" s="14">
        <f t="shared" si="65"/>
        <v>6.75</v>
      </c>
      <c r="I410" s="14">
        <f t="shared" si="66"/>
        <v>8.2349999999999994</v>
      </c>
      <c r="J410" s="14">
        <f t="shared" si="67"/>
        <v>0</v>
      </c>
      <c r="K410" s="15">
        <f t="shared" ref="K410:K428" si="70">A410*I410</f>
        <v>0</v>
      </c>
    </row>
    <row r="411" spans="1:12" ht="14.4" x14ac:dyDescent="0.3">
      <c r="A411" s="11"/>
      <c r="B411" s="12" t="s">
        <v>348</v>
      </c>
      <c r="C411" s="74" t="s">
        <v>1490</v>
      </c>
      <c r="D411" s="12" t="s">
        <v>11</v>
      </c>
      <c r="E411" s="13">
        <v>13.5</v>
      </c>
      <c r="F411" s="14">
        <f t="shared" si="68"/>
        <v>6.75</v>
      </c>
      <c r="G411" s="14">
        <f t="shared" si="69"/>
        <v>1.4850000000000001</v>
      </c>
      <c r="H411" s="14">
        <f t="shared" si="65"/>
        <v>6.75</v>
      </c>
      <c r="I411" s="14">
        <f t="shared" si="66"/>
        <v>8.2349999999999994</v>
      </c>
      <c r="J411" s="14">
        <f t="shared" si="67"/>
        <v>0</v>
      </c>
      <c r="K411" s="15">
        <f t="shared" si="70"/>
        <v>0</v>
      </c>
    </row>
    <row r="412" spans="1:12" ht="14.4" x14ac:dyDescent="0.3">
      <c r="A412" s="11"/>
      <c r="B412" s="12" t="s">
        <v>349</v>
      </c>
      <c r="C412" s="74" t="s">
        <v>1491</v>
      </c>
      <c r="D412" s="12" t="s">
        <v>12</v>
      </c>
      <c r="E412" s="13">
        <v>11</v>
      </c>
      <c r="F412" s="14">
        <f t="shared" si="68"/>
        <v>5.5</v>
      </c>
      <c r="G412" s="14">
        <f t="shared" si="69"/>
        <v>1.21</v>
      </c>
      <c r="H412" s="14">
        <f t="shared" si="65"/>
        <v>5.5</v>
      </c>
      <c r="I412" s="14">
        <f t="shared" si="66"/>
        <v>6.71</v>
      </c>
      <c r="J412" s="14">
        <f t="shared" si="67"/>
        <v>0</v>
      </c>
      <c r="K412" s="15">
        <f t="shared" si="70"/>
        <v>0</v>
      </c>
    </row>
    <row r="413" spans="1:12" ht="14.4" x14ac:dyDescent="0.3">
      <c r="A413" s="11"/>
      <c r="B413" s="12" t="s">
        <v>350</v>
      </c>
      <c r="C413" s="74" t="s">
        <v>1492</v>
      </c>
      <c r="D413" s="12" t="s">
        <v>13</v>
      </c>
      <c r="E413" s="13">
        <v>13.5</v>
      </c>
      <c r="F413" s="14">
        <f t="shared" si="68"/>
        <v>6.75</v>
      </c>
      <c r="G413" s="14">
        <f t="shared" si="69"/>
        <v>1.4850000000000001</v>
      </c>
      <c r="H413" s="14">
        <f t="shared" si="65"/>
        <v>6.75</v>
      </c>
      <c r="I413" s="14">
        <f t="shared" si="66"/>
        <v>8.2349999999999994</v>
      </c>
      <c r="J413" s="14">
        <f t="shared" si="67"/>
        <v>0</v>
      </c>
      <c r="K413" s="15">
        <f t="shared" si="70"/>
        <v>0</v>
      </c>
    </row>
    <row r="414" spans="1:12" ht="14.4" x14ac:dyDescent="0.3">
      <c r="A414" s="11"/>
      <c r="B414" s="12" t="s">
        <v>351</v>
      </c>
      <c r="C414" s="74" t="s">
        <v>1493</v>
      </c>
      <c r="D414" s="12" t="s">
        <v>14</v>
      </c>
      <c r="E414" s="13">
        <v>13.5</v>
      </c>
      <c r="F414" s="14">
        <f t="shared" si="68"/>
        <v>6.75</v>
      </c>
      <c r="G414" s="14">
        <f t="shared" si="69"/>
        <v>1.4850000000000001</v>
      </c>
      <c r="H414" s="14">
        <f t="shared" si="65"/>
        <v>6.75</v>
      </c>
      <c r="I414" s="14">
        <f t="shared" si="66"/>
        <v>8.2349999999999994</v>
      </c>
      <c r="J414" s="14">
        <f t="shared" si="67"/>
        <v>0</v>
      </c>
      <c r="K414" s="15">
        <f t="shared" si="70"/>
        <v>0</v>
      </c>
    </row>
    <row r="415" spans="1:12" ht="14.4" x14ac:dyDescent="0.3">
      <c r="A415" s="11"/>
      <c r="B415" s="12" t="s">
        <v>352</v>
      </c>
      <c r="C415" s="74" t="s">
        <v>1494</v>
      </c>
      <c r="D415" s="12" t="s">
        <v>15</v>
      </c>
      <c r="E415" s="13">
        <v>11</v>
      </c>
      <c r="F415" s="14">
        <f t="shared" si="68"/>
        <v>5.5</v>
      </c>
      <c r="G415" s="14">
        <f t="shared" si="69"/>
        <v>1.21</v>
      </c>
      <c r="H415" s="14">
        <f t="shared" si="65"/>
        <v>5.5</v>
      </c>
      <c r="I415" s="14">
        <f t="shared" si="66"/>
        <v>6.71</v>
      </c>
      <c r="J415" s="14">
        <f t="shared" si="67"/>
        <v>0</v>
      </c>
      <c r="K415" s="15">
        <f t="shared" si="70"/>
        <v>0</v>
      </c>
    </row>
    <row r="416" spans="1:12" ht="14.4" x14ac:dyDescent="0.3">
      <c r="A416" s="11"/>
      <c r="B416" s="12" t="s">
        <v>353</v>
      </c>
      <c r="C416" s="74" t="s">
        <v>1495</v>
      </c>
      <c r="D416" s="12" t="s">
        <v>16</v>
      </c>
      <c r="E416" s="13">
        <v>13.5</v>
      </c>
      <c r="F416" s="14">
        <f t="shared" si="68"/>
        <v>6.75</v>
      </c>
      <c r="G416" s="14">
        <f t="shared" si="69"/>
        <v>1.4850000000000001</v>
      </c>
      <c r="H416" s="14">
        <f t="shared" si="65"/>
        <v>6.75</v>
      </c>
      <c r="I416" s="14">
        <f t="shared" si="66"/>
        <v>8.2349999999999994</v>
      </c>
      <c r="J416" s="14">
        <f t="shared" si="67"/>
        <v>0</v>
      </c>
      <c r="K416" s="15">
        <f t="shared" si="70"/>
        <v>0</v>
      </c>
    </row>
    <row r="417" spans="1:11" ht="14.4" x14ac:dyDescent="0.3">
      <c r="A417" s="11"/>
      <c r="B417" s="12" t="s">
        <v>354</v>
      </c>
      <c r="C417" s="74" t="s">
        <v>1496</v>
      </c>
      <c r="D417" s="12" t="s">
        <v>17</v>
      </c>
      <c r="E417" s="13">
        <v>13.5</v>
      </c>
      <c r="F417" s="14">
        <f t="shared" si="68"/>
        <v>6.75</v>
      </c>
      <c r="G417" s="14">
        <f t="shared" si="69"/>
        <v>1.4850000000000001</v>
      </c>
      <c r="H417" s="14">
        <f t="shared" si="65"/>
        <v>6.75</v>
      </c>
      <c r="I417" s="14">
        <f t="shared" si="66"/>
        <v>8.2349999999999994</v>
      </c>
      <c r="J417" s="14">
        <f t="shared" si="67"/>
        <v>0</v>
      </c>
      <c r="K417" s="15">
        <f t="shared" si="70"/>
        <v>0</v>
      </c>
    </row>
    <row r="418" spans="1:11" ht="14.4" x14ac:dyDescent="0.3">
      <c r="A418" s="11"/>
      <c r="B418" s="12" t="s">
        <v>355</v>
      </c>
      <c r="C418" s="74" t="s">
        <v>1497</v>
      </c>
      <c r="D418" s="12" t="s">
        <v>18</v>
      </c>
      <c r="E418" s="13">
        <v>11</v>
      </c>
      <c r="F418" s="14">
        <f t="shared" si="68"/>
        <v>5.5</v>
      </c>
      <c r="G418" s="14">
        <f t="shared" si="69"/>
        <v>1.21</v>
      </c>
      <c r="H418" s="14">
        <f t="shared" si="65"/>
        <v>5.5</v>
      </c>
      <c r="I418" s="14">
        <f t="shared" si="66"/>
        <v>6.71</v>
      </c>
      <c r="J418" s="14">
        <f t="shared" si="67"/>
        <v>0</v>
      </c>
      <c r="K418" s="15">
        <f t="shared" si="70"/>
        <v>0</v>
      </c>
    </row>
    <row r="419" spans="1:11" ht="14.4" x14ac:dyDescent="0.3">
      <c r="A419" s="11"/>
      <c r="B419" s="12" t="s">
        <v>356</v>
      </c>
      <c r="C419" s="74" t="s">
        <v>1498</v>
      </c>
      <c r="D419" s="12" t="s">
        <v>1510</v>
      </c>
      <c r="E419" s="13">
        <v>13.5</v>
      </c>
      <c r="F419" s="14">
        <f t="shared" si="68"/>
        <v>6.75</v>
      </c>
      <c r="G419" s="14">
        <f t="shared" si="69"/>
        <v>1.4850000000000001</v>
      </c>
      <c r="H419" s="14">
        <f t="shared" si="65"/>
        <v>6.75</v>
      </c>
      <c r="I419" s="14">
        <f t="shared" si="66"/>
        <v>8.2349999999999994</v>
      </c>
      <c r="J419" s="14">
        <f t="shared" si="67"/>
        <v>0</v>
      </c>
      <c r="K419" s="15">
        <f t="shared" si="70"/>
        <v>0</v>
      </c>
    </row>
    <row r="420" spans="1:11" ht="14.4" x14ac:dyDescent="0.3">
      <c r="A420" s="11"/>
      <c r="B420" s="12" t="s">
        <v>357</v>
      </c>
      <c r="C420" s="74" t="s">
        <v>1499</v>
      </c>
      <c r="D420" s="12" t="s">
        <v>1511</v>
      </c>
      <c r="E420" s="13">
        <v>13.5</v>
      </c>
      <c r="F420" s="14">
        <f t="shared" si="68"/>
        <v>6.75</v>
      </c>
      <c r="G420" s="14">
        <f t="shared" si="69"/>
        <v>1.4850000000000001</v>
      </c>
      <c r="H420" s="14">
        <f t="shared" si="65"/>
        <v>6.75</v>
      </c>
      <c r="I420" s="14">
        <f t="shared" si="66"/>
        <v>8.2349999999999994</v>
      </c>
      <c r="J420" s="14">
        <f t="shared" si="67"/>
        <v>0</v>
      </c>
      <c r="K420" s="15">
        <f t="shared" si="70"/>
        <v>0</v>
      </c>
    </row>
    <row r="421" spans="1:11" ht="14.4" x14ac:dyDescent="0.3">
      <c r="A421" s="11"/>
      <c r="B421" s="12" t="s">
        <v>358</v>
      </c>
      <c r="C421" s="74" t="s">
        <v>1500</v>
      </c>
      <c r="D421" s="12" t="s">
        <v>1512</v>
      </c>
      <c r="E421" s="13">
        <v>11</v>
      </c>
      <c r="F421" s="14">
        <f t="shared" si="68"/>
        <v>5.5</v>
      </c>
      <c r="G421" s="14">
        <f t="shared" si="69"/>
        <v>1.21</v>
      </c>
      <c r="H421" s="14">
        <f t="shared" si="65"/>
        <v>5.5</v>
      </c>
      <c r="I421" s="14">
        <f t="shared" si="66"/>
        <v>6.71</v>
      </c>
      <c r="J421" s="14">
        <f t="shared" si="67"/>
        <v>0</v>
      </c>
      <c r="K421" s="15">
        <f t="shared" si="70"/>
        <v>0</v>
      </c>
    </row>
    <row r="422" spans="1:11" ht="14.4" x14ac:dyDescent="0.3">
      <c r="A422" s="11"/>
      <c r="B422" s="12" t="s">
        <v>359</v>
      </c>
      <c r="C422" s="74" t="s">
        <v>1501</v>
      </c>
      <c r="D422" s="12" t="s">
        <v>1513</v>
      </c>
      <c r="E422" s="13">
        <v>11</v>
      </c>
      <c r="F422" s="14">
        <f t="shared" si="68"/>
        <v>5.5</v>
      </c>
      <c r="G422" s="14">
        <f t="shared" si="69"/>
        <v>1.21</v>
      </c>
      <c r="H422" s="14">
        <f t="shared" si="65"/>
        <v>5.5</v>
      </c>
      <c r="I422" s="14">
        <f t="shared" si="66"/>
        <v>6.71</v>
      </c>
      <c r="J422" s="14">
        <f t="shared" si="67"/>
        <v>0</v>
      </c>
      <c r="K422" s="15">
        <f t="shared" si="70"/>
        <v>0</v>
      </c>
    </row>
    <row r="423" spans="1:11" ht="14.4" x14ac:dyDescent="0.3">
      <c r="A423" s="11"/>
      <c r="B423" s="12" t="s">
        <v>360</v>
      </c>
      <c r="C423" s="74" t="s">
        <v>1502</v>
      </c>
      <c r="D423" s="12" t="s">
        <v>1514</v>
      </c>
      <c r="E423" s="13">
        <v>11</v>
      </c>
      <c r="F423" s="14">
        <f t="shared" si="68"/>
        <v>5.5</v>
      </c>
      <c r="G423" s="14">
        <f t="shared" si="69"/>
        <v>1.21</v>
      </c>
      <c r="H423" s="14">
        <f t="shared" si="65"/>
        <v>5.5</v>
      </c>
      <c r="I423" s="14">
        <f t="shared" si="66"/>
        <v>6.71</v>
      </c>
      <c r="J423" s="14">
        <f t="shared" si="67"/>
        <v>0</v>
      </c>
      <c r="K423" s="15">
        <f t="shared" si="70"/>
        <v>0</v>
      </c>
    </row>
    <row r="424" spans="1:11" ht="14.4" x14ac:dyDescent="0.3">
      <c r="A424" s="11"/>
      <c r="B424" s="12" t="s">
        <v>361</v>
      </c>
      <c r="C424" s="74" t="s">
        <v>1459</v>
      </c>
      <c r="D424" s="12" t="s">
        <v>1515</v>
      </c>
      <c r="E424" s="13">
        <v>60</v>
      </c>
      <c r="F424" s="14">
        <f t="shared" si="68"/>
        <v>30</v>
      </c>
      <c r="G424" s="14">
        <f t="shared" si="69"/>
        <v>6.6</v>
      </c>
      <c r="H424" s="14">
        <f t="shared" si="65"/>
        <v>30</v>
      </c>
      <c r="I424" s="14">
        <f t="shared" si="66"/>
        <v>36.6</v>
      </c>
      <c r="J424" s="14">
        <f t="shared" si="67"/>
        <v>0</v>
      </c>
      <c r="K424" s="15">
        <f t="shared" si="70"/>
        <v>0</v>
      </c>
    </row>
    <row r="425" spans="1:11" ht="14.4" x14ac:dyDescent="0.3">
      <c r="A425" s="11"/>
      <c r="B425" s="12" t="s">
        <v>362</v>
      </c>
      <c r="C425" s="74" t="s">
        <v>1458</v>
      </c>
      <c r="D425" s="12" t="s">
        <v>1516</v>
      </c>
      <c r="E425" s="13">
        <v>65</v>
      </c>
      <c r="F425" s="14">
        <f t="shared" si="68"/>
        <v>32.5</v>
      </c>
      <c r="G425" s="14">
        <f t="shared" si="69"/>
        <v>7.15</v>
      </c>
      <c r="H425" s="14">
        <f t="shared" si="65"/>
        <v>32.5</v>
      </c>
      <c r="I425" s="14">
        <f t="shared" si="66"/>
        <v>39.65</v>
      </c>
      <c r="J425" s="14">
        <f t="shared" si="67"/>
        <v>0</v>
      </c>
      <c r="K425" s="15">
        <f t="shared" si="70"/>
        <v>0</v>
      </c>
    </row>
    <row r="426" spans="1:11" ht="14.4" x14ac:dyDescent="0.3">
      <c r="A426" s="11"/>
      <c r="B426" s="12" t="s">
        <v>363</v>
      </c>
      <c r="C426" s="74" t="s">
        <v>1460</v>
      </c>
      <c r="D426" s="12" t="s">
        <v>1517</v>
      </c>
      <c r="E426" s="13">
        <v>65</v>
      </c>
      <c r="F426" s="14">
        <f t="shared" si="68"/>
        <v>32.5</v>
      </c>
      <c r="G426" s="14">
        <f t="shared" si="69"/>
        <v>7.15</v>
      </c>
      <c r="H426" s="14">
        <f t="shared" si="65"/>
        <v>32.5</v>
      </c>
      <c r="I426" s="14">
        <f t="shared" si="66"/>
        <v>39.65</v>
      </c>
      <c r="J426" s="14">
        <f t="shared" si="67"/>
        <v>0</v>
      </c>
      <c r="K426" s="15">
        <f t="shared" si="70"/>
        <v>0</v>
      </c>
    </row>
    <row r="427" spans="1:11" ht="14.4" x14ac:dyDescent="0.3">
      <c r="A427" s="11"/>
      <c r="B427" s="12" t="s">
        <v>364</v>
      </c>
      <c r="C427" s="74" t="s">
        <v>1461</v>
      </c>
      <c r="D427" s="12" t="s">
        <v>1518</v>
      </c>
      <c r="E427" s="13">
        <v>50</v>
      </c>
      <c r="F427" s="14">
        <f t="shared" si="68"/>
        <v>25</v>
      </c>
      <c r="G427" s="14">
        <f t="shared" si="69"/>
        <v>5.5</v>
      </c>
      <c r="H427" s="14">
        <f t="shared" si="65"/>
        <v>25</v>
      </c>
      <c r="I427" s="14">
        <f t="shared" si="66"/>
        <v>30.5</v>
      </c>
      <c r="J427" s="14">
        <f t="shared" si="67"/>
        <v>0</v>
      </c>
      <c r="K427" s="15">
        <f t="shared" si="70"/>
        <v>0</v>
      </c>
    </row>
    <row r="428" spans="1:11" ht="14.25" customHeight="1" x14ac:dyDescent="0.3">
      <c r="A428" s="11"/>
      <c r="B428" s="12" t="s">
        <v>365</v>
      </c>
      <c r="C428" s="74" t="s">
        <v>1462</v>
      </c>
      <c r="D428" s="12" t="s">
        <v>1519</v>
      </c>
      <c r="E428" s="13">
        <v>55</v>
      </c>
      <c r="F428" s="14">
        <f t="shared" si="68"/>
        <v>27.500000000000004</v>
      </c>
      <c r="G428" s="14">
        <f t="shared" si="69"/>
        <v>6.0500000000000007</v>
      </c>
      <c r="H428" s="14">
        <f t="shared" si="65"/>
        <v>27.500000000000004</v>
      </c>
      <c r="I428" s="14">
        <f t="shared" si="66"/>
        <v>33.550000000000004</v>
      </c>
      <c r="J428" s="14">
        <f t="shared" si="67"/>
        <v>0</v>
      </c>
      <c r="K428" s="15">
        <f t="shared" si="70"/>
        <v>0</v>
      </c>
    </row>
    <row r="429" spans="1:11" ht="14.25" customHeight="1" x14ac:dyDescent="0.3">
      <c r="A429" s="24"/>
      <c r="B429" s="25"/>
      <c r="C429" s="92"/>
      <c r="D429" s="25"/>
      <c r="E429" s="26"/>
      <c r="F429" s="27"/>
      <c r="G429" s="27"/>
      <c r="H429" s="27"/>
      <c r="I429" s="27"/>
      <c r="J429" s="27"/>
      <c r="K429" s="9"/>
    </row>
    <row r="430" spans="1:11" ht="14.25" customHeight="1" x14ac:dyDescent="0.3">
      <c r="A430" s="24"/>
      <c r="B430" s="25"/>
      <c r="C430" s="76"/>
      <c r="D430" s="25"/>
      <c r="E430" s="26"/>
      <c r="F430" s="27"/>
      <c r="G430" s="27"/>
      <c r="H430" s="27"/>
      <c r="I430" s="27"/>
      <c r="J430" s="98" t="s">
        <v>1954</v>
      </c>
      <c r="K430" s="93" t="s">
        <v>1955</v>
      </c>
    </row>
    <row r="431" spans="1:11" x14ac:dyDescent="0.3">
      <c r="A431" s="28"/>
      <c r="B431" s="8"/>
      <c r="C431" s="77"/>
      <c r="D431" s="8"/>
      <c r="E431" s="8"/>
      <c r="F431" s="8"/>
      <c r="G431" s="8"/>
      <c r="H431" s="8"/>
      <c r="I431" s="10" t="s">
        <v>700</v>
      </c>
      <c r="J431" s="93">
        <f>SUM(J1:J430)</f>
        <v>0</v>
      </c>
      <c r="K431" s="93">
        <f>SUM(K1:K430)</f>
        <v>0</v>
      </c>
    </row>
  </sheetData>
  <sortState ref="A2:I430">
    <sortCondition ref="B1"/>
  </sortState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6360FD61-C511-415F-977E-97DA4F3D03F3}">
            <xm:f>NOT(ISERROR(SEARCH("-",B106)))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928091AD-9AC9-4DD3-A6E7-FE3C5AD1A010}">
            <xm:f>NOT(ISERROR(SEARCH(-SO,B106)))</xm:f>
            <xm:f>-SO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B106:C106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zoomScaleNormal="100" workbookViewId="0">
      <selection activeCell="D119" sqref="D119"/>
    </sheetView>
  </sheetViews>
  <sheetFormatPr defaultColWidth="9.109375" defaultRowHeight="13.8" x14ac:dyDescent="0.3"/>
  <cols>
    <col min="1" max="1" width="15.88671875" style="3" bestFit="1" customWidth="1"/>
    <col min="2" max="2" width="15.88671875" style="3" customWidth="1"/>
    <col min="3" max="3" width="53.109375" style="4" bestFit="1" customWidth="1"/>
    <col min="4" max="4" width="8.33203125" style="59" customWidth="1"/>
    <col min="5" max="5" width="9.44140625" style="30" bestFit="1" customWidth="1"/>
    <col min="6" max="6" width="9.44140625" style="30" customWidth="1"/>
    <col min="7" max="8" width="10" style="30" customWidth="1"/>
    <col min="9" max="9" width="9.44140625" style="30" customWidth="1"/>
    <col min="10" max="10" width="9.44140625" style="31" customWidth="1"/>
    <col min="11" max="11" width="13.5546875" style="70" customWidth="1"/>
    <col min="12" max="16384" width="9.109375" style="2"/>
  </cols>
  <sheetData>
    <row r="1" spans="1:12" s="81" customFormat="1" ht="21" thickBot="1" x14ac:dyDescent="0.35">
      <c r="A1" s="79" t="s">
        <v>1961</v>
      </c>
      <c r="B1" s="80" t="s">
        <v>1544</v>
      </c>
      <c r="C1" s="80" t="s">
        <v>366</v>
      </c>
      <c r="D1" s="80" t="s">
        <v>1077</v>
      </c>
      <c r="E1" s="79" t="s">
        <v>1953</v>
      </c>
      <c r="F1" s="79" t="s">
        <v>1956</v>
      </c>
      <c r="G1" s="79" t="s">
        <v>1949</v>
      </c>
      <c r="H1" s="79" t="s">
        <v>1950</v>
      </c>
      <c r="I1" s="79" t="s">
        <v>1951</v>
      </c>
      <c r="J1" s="79" t="s">
        <v>1952</v>
      </c>
      <c r="K1" s="99"/>
      <c r="L1" s="49"/>
    </row>
    <row r="2" spans="1:12" ht="14.4" thickTop="1" x14ac:dyDescent="0.2">
      <c r="A2" s="104"/>
      <c r="B2" s="86" t="s">
        <v>1158</v>
      </c>
      <c r="C2" s="87"/>
      <c r="D2" s="87"/>
      <c r="E2" s="87"/>
      <c r="F2" s="87"/>
      <c r="G2" s="87"/>
      <c r="H2" s="87"/>
      <c r="I2" s="87"/>
      <c r="J2" s="87"/>
    </row>
    <row r="3" spans="1:12" ht="14.4" x14ac:dyDescent="0.3">
      <c r="A3" s="1"/>
      <c r="B3" s="74" t="s">
        <v>1856</v>
      </c>
      <c r="C3" s="7" t="s">
        <v>766</v>
      </c>
      <c r="D3" s="57">
        <v>7.5</v>
      </c>
      <c r="E3" s="14">
        <f>(D3/100)*50</f>
        <v>3.75</v>
      </c>
      <c r="F3" s="14">
        <f>(E3/100)*22</f>
        <v>0.82499999999999996</v>
      </c>
      <c r="G3" s="14">
        <f t="shared" ref="G3:G66" si="0">E3</f>
        <v>3.75</v>
      </c>
      <c r="H3" s="14">
        <f t="shared" ref="H3:H66" si="1">E3+F3</f>
        <v>4.5750000000000002</v>
      </c>
      <c r="I3" s="14">
        <f t="shared" ref="I3:I66" si="2">A3*G3</f>
        <v>0</v>
      </c>
      <c r="J3" s="15">
        <f>A3*H3</f>
        <v>0</v>
      </c>
    </row>
    <row r="4" spans="1:12" ht="14.4" x14ac:dyDescent="0.3">
      <c r="A4" s="1"/>
      <c r="B4" s="74"/>
      <c r="C4" s="7" t="s">
        <v>765</v>
      </c>
      <c r="D4" s="57">
        <v>22.5</v>
      </c>
      <c r="E4" s="14">
        <f>(D4/100)*50</f>
        <v>11.25</v>
      </c>
      <c r="F4" s="14">
        <f>(E4/100)*4</f>
        <v>0.45</v>
      </c>
      <c r="G4" s="14">
        <f t="shared" si="0"/>
        <v>11.25</v>
      </c>
      <c r="H4" s="14">
        <f t="shared" si="1"/>
        <v>11.7</v>
      </c>
      <c r="I4" s="14">
        <f t="shared" si="2"/>
        <v>0</v>
      </c>
      <c r="J4" s="15">
        <f>A4*H4</f>
        <v>0</v>
      </c>
    </row>
    <row r="5" spans="1:12" ht="14.4" x14ac:dyDescent="0.3">
      <c r="A5" s="1"/>
      <c r="B5" s="74"/>
      <c r="C5" s="7" t="s">
        <v>763</v>
      </c>
      <c r="D5" s="57">
        <v>16</v>
      </c>
      <c r="E5" s="14">
        <f>(D5/100)*50</f>
        <v>8</v>
      </c>
      <c r="F5" s="14">
        <f>(E5/100)*22</f>
        <v>1.76</v>
      </c>
      <c r="G5" s="14">
        <f t="shared" si="0"/>
        <v>8</v>
      </c>
      <c r="H5" s="14">
        <f t="shared" si="1"/>
        <v>9.76</v>
      </c>
      <c r="I5" s="14">
        <f t="shared" si="2"/>
        <v>0</v>
      </c>
      <c r="J5" s="15">
        <f>A5*H5</f>
        <v>0</v>
      </c>
    </row>
    <row r="6" spans="1:12" ht="15" thickBot="1" x14ac:dyDescent="0.35">
      <c r="A6" s="1"/>
      <c r="B6" s="74" t="s">
        <v>1855</v>
      </c>
      <c r="C6" s="7" t="s">
        <v>762</v>
      </c>
      <c r="D6" s="57">
        <v>13.5</v>
      </c>
      <c r="E6" s="14">
        <f>(D6/100)*50</f>
        <v>6.75</v>
      </c>
      <c r="F6" s="14">
        <f>(E6/100)*22</f>
        <v>1.4850000000000001</v>
      </c>
      <c r="G6" s="14">
        <f t="shared" si="0"/>
        <v>6.75</v>
      </c>
      <c r="H6" s="14">
        <f t="shared" si="1"/>
        <v>8.2349999999999994</v>
      </c>
      <c r="I6" s="14">
        <f t="shared" si="2"/>
        <v>0</v>
      </c>
      <c r="J6" s="15">
        <f>A6*H6</f>
        <v>0</v>
      </c>
    </row>
    <row r="7" spans="1:12" ht="14.4" thickTop="1" x14ac:dyDescent="0.2">
      <c r="A7" s="104"/>
      <c r="B7" s="86" t="s">
        <v>1133</v>
      </c>
      <c r="C7" s="87"/>
      <c r="D7" s="87"/>
      <c r="E7" s="87"/>
      <c r="F7" s="87"/>
      <c r="G7" s="87"/>
      <c r="H7" s="87"/>
      <c r="I7" s="87"/>
      <c r="J7" s="87"/>
    </row>
    <row r="8" spans="1:12" ht="14.4" x14ac:dyDescent="0.3">
      <c r="A8" s="85"/>
      <c r="B8" s="74" t="s">
        <v>1845</v>
      </c>
      <c r="C8" s="7" t="s">
        <v>751</v>
      </c>
      <c r="D8" s="57">
        <v>13.5</v>
      </c>
      <c r="E8" s="55">
        <f t="shared" ref="E8:E68" si="3">(D8/100)*50</f>
        <v>6.75</v>
      </c>
      <c r="F8" s="55">
        <f t="shared" ref="F8:F68" si="4">(E8/100)*22</f>
        <v>1.4850000000000001</v>
      </c>
      <c r="G8" s="55">
        <f t="shared" si="0"/>
        <v>6.75</v>
      </c>
      <c r="H8" s="55">
        <f t="shared" si="1"/>
        <v>8.2349999999999994</v>
      </c>
      <c r="I8" s="55">
        <f t="shared" si="2"/>
        <v>0</v>
      </c>
      <c r="J8" s="56">
        <f t="shared" ref="J8:J19" si="5">A8*H8</f>
        <v>0</v>
      </c>
    </row>
    <row r="9" spans="1:12" ht="14.4" x14ac:dyDescent="0.3">
      <c r="A9" s="85"/>
      <c r="B9" s="74" t="s">
        <v>1849</v>
      </c>
      <c r="C9" s="7" t="s">
        <v>752</v>
      </c>
      <c r="D9" s="57">
        <v>13.5</v>
      </c>
      <c r="E9" s="55">
        <f t="shared" si="3"/>
        <v>6.75</v>
      </c>
      <c r="F9" s="55">
        <f t="shared" si="4"/>
        <v>1.4850000000000001</v>
      </c>
      <c r="G9" s="55">
        <f t="shared" si="0"/>
        <v>6.75</v>
      </c>
      <c r="H9" s="55">
        <f t="shared" si="1"/>
        <v>8.2349999999999994</v>
      </c>
      <c r="I9" s="55">
        <f t="shared" si="2"/>
        <v>0</v>
      </c>
      <c r="J9" s="56">
        <f t="shared" si="5"/>
        <v>0</v>
      </c>
    </row>
    <row r="10" spans="1:12" ht="14.4" x14ac:dyDescent="0.3">
      <c r="A10" s="85"/>
      <c r="B10" s="74" t="s">
        <v>1850</v>
      </c>
      <c r="C10" s="7" t="s">
        <v>753</v>
      </c>
      <c r="D10" s="57">
        <v>13.5</v>
      </c>
      <c r="E10" s="55">
        <f t="shared" si="3"/>
        <v>6.75</v>
      </c>
      <c r="F10" s="55">
        <f t="shared" si="4"/>
        <v>1.4850000000000001</v>
      </c>
      <c r="G10" s="55">
        <f t="shared" si="0"/>
        <v>6.75</v>
      </c>
      <c r="H10" s="55">
        <f t="shared" si="1"/>
        <v>8.2349999999999994</v>
      </c>
      <c r="I10" s="55">
        <f t="shared" si="2"/>
        <v>0</v>
      </c>
      <c r="J10" s="56">
        <f t="shared" si="5"/>
        <v>0</v>
      </c>
    </row>
    <row r="11" spans="1:12" ht="14.4" x14ac:dyDescent="0.3">
      <c r="A11" s="85"/>
      <c r="B11" s="74"/>
      <c r="C11" s="7" t="s">
        <v>754</v>
      </c>
      <c r="D11" s="57">
        <v>13.5</v>
      </c>
      <c r="E11" s="55">
        <f t="shared" si="3"/>
        <v>6.75</v>
      </c>
      <c r="F11" s="55">
        <f t="shared" si="4"/>
        <v>1.4850000000000001</v>
      </c>
      <c r="G11" s="55">
        <f t="shared" si="0"/>
        <v>6.75</v>
      </c>
      <c r="H11" s="55">
        <f t="shared" si="1"/>
        <v>8.2349999999999994</v>
      </c>
      <c r="I11" s="55">
        <f t="shared" si="2"/>
        <v>0</v>
      </c>
      <c r="J11" s="56">
        <f t="shared" si="5"/>
        <v>0</v>
      </c>
    </row>
    <row r="12" spans="1:12" ht="14.4" x14ac:dyDescent="0.3">
      <c r="A12" s="85"/>
      <c r="B12" s="74" t="s">
        <v>1846</v>
      </c>
      <c r="C12" s="7" t="s">
        <v>755</v>
      </c>
      <c r="D12" s="57">
        <v>13.5</v>
      </c>
      <c r="E12" s="55">
        <f t="shared" si="3"/>
        <v>6.75</v>
      </c>
      <c r="F12" s="55">
        <f t="shared" si="4"/>
        <v>1.4850000000000001</v>
      </c>
      <c r="G12" s="55">
        <f t="shared" si="0"/>
        <v>6.75</v>
      </c>
      <c r="H12" s="55">
        <f t="shared" si="1"/>
        <v>8.2349999999999994</v>
      </c>
      <c r="I12" s="55">
        <f t="shared" si="2"/>
        <v>0</v>
      </c>
      <c r="J12" s="56">
        <f t="shared" si="5"/>
        <v>0</v>
      </c>
    </row>
    <row r="13" spans="1:12" ht="14.4" x14ac:dyDescent="0.3">
      <c r="A13" s="85"/>
      <c r="B13" s="74" t="s">
        <v>1852</v>
      </c>
      <c r="C13" s="7" t="s">
        <v>756</v>
      </c>
      <c r="D13" s="57">
        <v>13.5</v>
      </c>
      <c r="E13" s="55">
        <f t="shared" si="3"/>
        <v>6.75</v>
      </c>
      <c r="F13" s="55">
        <f t="shared" si="4"/>
        <v>1.4850000000000001</v>
      </c>
      <c r="G13" s="55">
        <f t="shared" si="0"/>
        <v>6.75</v>
      </c>
      <c r="H13" s="55">
        <f t="shared" si="1"/>
        <v>8.2349999999999994</v>
      </c>
      <c r="I13" s="55">
        <f t="shared" si="2"/>
        <v>0</v>
      </c>
      <c r="J13" s="56">
        <f t="shared" si="5"/>
        <v>0</v>
      </c>
    </row>
    <row r="14" spans="1:12" ht="14.4" x14ac:dyDescent="0.3">
      <c r="A14" s="85"/>
      <c r="B14" s="74" t="s">
        <v>1853</v>
      </c>
      <c r="C14" s="7" t="s">
        <v>757</v>
      </c>
      <c r="D14" s="57">
        <v>13.5</v>
      </c>
      <c r="E14" s="55">
        <f t="shared" si="3"/>
        <v>6.75</v>
      </c>
      <c r="F14" s="55">
        <f t="shared" si="4"/>
        <v>1.4850000000000001</v>
      </c>
      <c r="G14" s="55">
        <f t="shared" si="0"/>
        <v>6.75</v>
      </c>
      <c r="H14" s="55">
        <f t="shared" si="1"/>
        <v>8.2349999999999994</v>
      </c>
      <c r="I14" s="55">
        <f t="shared" si="2"/>
        <v>0</v>
      </c>
      <c r="J14" s="56">
        <f t="shared" si="5"/>
        <v>0</v>
      </c>
    </row>
    <row r="15" spans="1:12" ht="14.4" x14ac:dyDescent="0.3">
      <c r="A15" s="85"/>
      <c r="B15" s="74" t="s">
        <v>1847</v>
      </c>
      <c r="C15" s="7" t="s">
        <v>758</v>
      </c>
      <c r="D15" s="57">
        <v>13.5</v>
      </c>
      <c r="E15" s="55">
        <f t="shared" si="3"/>
        <v>6.75</v>
      </c>
      <c r="F15" s="55">
        <f t="shared" si="4"/>
        <v>1.4850000000000001</v>
      </c>
      <c r="G15" s="55">
        <f t="shared" si="0"/>
        <v>6.75</v>
      </c>
      <c r="H15" s="55">
        <f t="shared" si="1"/>
        <v>8.2349999999999994</v>
      </c>
      <c r="I15" s="55">
        <f t="shared" si="2"/>
        <v>0</v>
      </c>
      <c r="J15" s="56">
        <f t="shared" si="5"/>
        <v>0</v>
      </c>
    </row>
    <row r="16" spans="1:12" ht="14.4" x14ac:dyDescent="0.3">
      <c r="A16" s="85"/>
      <c r="B16" s="74" t="s">
        <v>1848</v>
      </c>
      <c r="C16" s="7" t="s">
        <v>759</v>
      </c>
      <c r="D16" s="57">
        <v>13.5</v>
      </c>
      <c r="E16" s="55">
        <f t="shared" si="3"/>
        <v>6.75</v>
      </c>
      <c r="F16" s="55">
        <f t="shared" si="4"/>
        <v>1.4850000000000001</v>
      </c>
      <c r="G16" s="55">
        <f t="shared" si="0"/>
        <v>6.75</v>
      </c>
      <c r="H16" s="55">
        <f t="shared" si="1"/>
        <v>8.2349999999999994</v>
      </c>
      <c r="I16" s="55">
        <f t="shared" si="2"/>
        <v>0</v>
      </c>
      <c r="J16" s="56">
        <f t="shared" si="5"/>
        <v>0</v>
      </c>
    </row>
    <row r="17" spans="1:10" ht="14.4" x14ac:dyDescent="0.3">
      <c r="A17" s="85"/>
      <c r="B17" s="74" t="s">
        <v>1851</v>
      </c>
      <c r="C17" s="7" t="s">
        <v>760</v>
      </c>
      <c r="D17" s="57">
        <v>13.5</v>
      </c>
      <c r="E17" s="14">
        <f t="shared" si="3"/>
        <v>6.75</v>
      </c>
      <c r="F17" s="14">
        <f t="shared" si="4"/>
        <v>1.4850000000000001</v>
      </c>
      <c r="G17" s="55">
        <f t="shared" si="0"/>
        <v>6.75</v>
      </c>
      <c r="H17" s="14">
        <f t="shared" si="1"/>
        <v>8.2349999999999994</v>
      </c>
      <c r="I17" s="55">
        <f t="shared" si="2"/>
        <v>0</v>
      </c>
      <c r="J17" s="15">
        <f t="shared" si="5"/>
        <v>0</v>
      </c>
    </row>
    <row r="18" spans="1:10" ht="14.4" x14ac:dyDescent="0.3">
      <c r="A18" s="85"/>
      <c r="B18" s="74" t="s">
        <v>1854</v>
      </c>
      <c r="C18" s="7" t="s">
        <v>761</v>
      </c>
      <c r="D18" s="57">
        <v>13.5</v>
      </c>
      <c r="E18" s="14">
        <f t="shared" si="3"/>
        <v>6.75</v>
      </c>
      <c r="F18" s="14">
        <f t="shared" si="4"/>
        <v>1.4850000000000001</v>
      </c>
      <c r="G18" s="55">
        <f t="shared" si="0"/>
        <v>6.75</v>
      </c>
      <c r="H18" s="14">
        <f t="shared" si="1"/>
        <v>8.2349999999999994</v>
      </c>
      <c r="I18" s="55">
        <f t="shared" si="2"/>
        <v>0</v>
      </c>
      <c r="J18" s="15">
        <f t="shared" si="5"/>
        <v>0</v>
      </c>
    </row>
    <row r="19" spans="1:10" ht="15" thickBot="1" x14ac:dyDescent="0.35">
      <c r="A19" s="1"/>
      <c r="B19" s="74"/>
      <c r="C19" s="7" t="s">
        <v>764</v>
      </c>
      <c r="D19" s="57">
        <v>13.5</v>
      </c>
      <c r="E19" s="14">
        <f t="shared" si="3"/>
        <v>6.75</v>
      </c>
      <c r="F19" s="14">
        <f t="shared" si="4"/>
        <v>1.4850000000000001</v>
      </c>
      <c r="G19" s="55">
        <f t="shared" si="0"/>
        <v>6.75</v>
      </c>
      <c r="H19" s="14">
        <f t="shared" si="1"/>
        <v>8.2349999999999994</v>
      </c>
      <c r="I19" s="55">
        <f t="shared" si="2"/>
        <v>0</v>
      </c>
      <c r="J19" s="15">
        <f t="shared" si="5"/>
        <v>0</v>
      </c>
    </row>
    <row r="20" spans="1:10" ht="14.4" thickTop="1" x14ac:dyDescent="0.2">
      <c r="A20" s="104"/>
      <c r="B20" s="86" t="s">
        <v>1132</v>
      </c>
      <c r="C20" s="87"/>
      <c r="D20" s="87"/>
      <c r="E20" s="87"/>
      <c r="F20" s="87"/>
      <c r="G20" s="87"/>
      <c r="H20" s="87"/>
      <c r="I20" s="87"/>
      <c r="J20" s="87"/>
    </row>
    <row r="21" spans="1:10" ht="14.4" x14ac:dyDescent="0.3">
      <c r="A21" s="1"/>
      <c r="B21" s="74" t="s">
        <v>1545</v>
      </c>
      <c r="C21" s="32" t="s">
        <v>767</v>
      </c>
      <c r="D21" s="57">
        <v>16</v>
      </c>
      <c r="E21" s="14">
        <f t="shared" si="3"/>
        <v>8</v>
      </c>
      <c r="F21" s="14">
        <f t="shared" si="4"/>
        <v>1.76</v>
      </c>
      <c r="G21" s="14">
        <f t="shared" si="0"/>
        <v>8</v>
      </c>
      <c r="H21" s="14">
        <f t="shared" si="1"/>
        <v>9.76</v>
      </c>
      <c r="I21" s="14">
        <f t="shared" si="2"/>
        <v>0</v>
      </c>
      <c r="J21" s="15">
        <f t="shared" ref="J21:J31" si="6">A21*H21</f>
        <v>0</v>
      </c>
    </row>
    <row r="22" spans="1:10" ht="14.4" x14ac:dyDescent="0.3">
      <c r="A22" s="1"/>
      <c r="B22" s="74" t="s">
        <v>1546</v>
      </c>
      <c r="C22" s="32" t="s">
        <v>768</v>
      </c>
      <c r="D22" s="57">
        <v>16</v>
      </c>
      <c r="E22" s="14">
        <f t="shared" si="3"/>
        <v>8</v>
      </c>
      <c r="F22" s="14">
        <f t="shared" si="4"/>
        <v>1.76</v>
      </c>
      <c r="G22" s="14">
        <f t="shared" si="0"/>
        <v>8</v>
      </c>
      <c r="H22" s="14">
        <f t="shared" si="1"/>
        <v>9.76</v>
      </c>
      <c r="I22" s="14">
        <f t="shared" si="2"/>
        <v>0</v>
      </c>
      <c r="J22" s="15">
        <f t="shared" si="6"/>
        <v>0</v>
      </c>
    </row>
    <row r="23" spans="1:10" ht="14.4" x14ac:dyDescent="0.3">
      <c r="A23" s="1"/>
      <c r="B23" s="74" t="s">
        <v>1547</v>
      </c>
      <c r="C23" s="32" t="s">
        <v>769</v>
      </c>
      <c r="D23" s="57">
        <v>16</v>
      </c>
      <c r="E23" s="14">
        <f t="shared" si="3"/>
        <v>8</v>
      </c>
      <c r="F23" s="14">
        <f t="shared" si="4"/>
        <v>1.76</v>
      </c>
      <c r="G23" s="14">
        <f t="shared" si="0"/>
        <v>8</v>
      </c>
      <c r="H23" s="14">
        <f t="shared" si="1"/>
        <v>9.76</v>
      </c>
      <c r="I23" s="14">
        <f t="shared" si="2"/>
        <v>0</v>
      </c>
      <c r="J23" s="15">
        <f t="shared" si="6"/>
        <v>0</v>
      </c>
    </row>
    <row r="24" spans="1:10" ht="14.4" x14ac:dyDescent="0.3">
      <c r="A24" s="1"/>
      <c r="B24" s="74" t="s">
        <v>1548</v>
      </c>
      <c r="C24" s="32" t="s">
        <v>770</v>
      </c>
      <c r="D24" s="57">
        <v>16</v>
      </c>
      <c r="E24" s="14">
        <f t="shared" si="3"/>
        <v>8</v>
      </c>
      <c r="F24" s="14">
        <f t="shared" si="4"/>
        <v>1.76</v>
      </c>
      <c r="G24" s="14">
        <f t="shared" si="0"/>
        <v>8</v>
      </c>
      <c r="H24" s="14">
        <f t="shared" si="1"/>
        <v>9.76</v>
      </c>
      <c r="I24" s="14">
        <f t="shared" si="2"/>
        <v>0</v>
      </c>
      <c r="J24" s="15">
        <f t="shared" si="6"/>
        <v>0</v>
      </c>
    </row>
    <row r="25" spans="1:10" ht="14.4" x14ac:dyDescent="0.3">
      <c r="A25" s="1"/>
      <c r="B25" s="74" t="s">
        <v>1549</v>
      </c>
      <c r="C25" s="32" t="s">
        <v>771</v>
      </c>
      <c r="D25" s="57">
        <v>16</v>
      </c>
      <c r="E25" s="14">
        <f t="shared" si="3"/>
        <v>8</v>
      </c>
      <c r="F25" s="14">
        <f t="shared" si="4"/>
        <v>1.76</v>
      </c>
      <c r="G25" s="14">
        <f t="shared" si="0"/>
        <v>8</v>
      </c>
      <c r="H25" s="14">
        <f t="shared" si="1"/>
        <v>9.76</v>
      </c>
      <c r="I25" s="14">
        <f t="shared" si="2"/>
        <v>0</v>
      </c>
      <c r="J25" s="15">
        <f t="shared" si="6"/>
        <v>0</v>
      </c>
    </row>
    <row r="26" spans="1:10" ht="14.4" x14ac:dyDescent="0.3">
      <c r="A26" s="1"/>
      <c r="B26" s="74" t="s">
        <v>1550</v>
      </c>
      <c r="C26" s="32" t="s">
        <v>772</v>
      </c>
      <c r="D26" s="57">
        <v>16</v>
      </c>
      <c r="E26" s="14">
        <f t="shared" si="3"/>
        <v>8</v>
      </c>
      <c r="F26" s="14">
        <f t="shared" si="4"/>
        <v>1.76</v>
      </c>
      <c r="G26" s="14">
        <f t="shared" si="0"/>
        <v>8</v>
      </c>
      <c r="H26" s="14">
        <f t="shared" si="1"/>
        <v>9.76</v>
      </c>
      <c r="I26" s="14">
        <f t="shared" si="2"/>
        <v>0</v>
      </c>
      <c r="J26" s="15">
        <f t="shared" si="6"/>
        <v>0</v>
      </c>
    </row>
    <row r="27" spans="1:10" ht="14.4" x14ac:dyDescent="0.3">
      <c r="A27" s="1"/>
      <c r="B27" s="74" t="s">
        <v>1551</v>
      </c>
      <c r="C27" s="32" t="s">
        <v>773</v>
      </c>
      <c r="D27" s="57">
        <v>16</v>
      </c>
      <c r="E27" s="14">
        <f t="shared" si="3"/>
        <v>8</v>
      </c>
      <c r="F27" s="14">
        <f t="shared" si="4"/>
        <v>1.76</v>
      </c>
      <c r="G27" s="14">
        <f t="shared" si="0"/>
        <v>8</v>
      </c>
      <c r="H27" s="14">
        <f t="shared" si="1"/>
        <v>9.76</v>
      </c>
      <c r="I27" s="14">
        <f t="shared" si="2"/>
        <v>0</v>
      </c>
      <c r="J27" s="15">
        <f t="shared" si="6"/>
        <v>0</v>
      </c>
    </row>
    <row r="28" spans="1:10" ht="14.4" x14ac:dyDescent="0.3">
      <c r="A28" s="1"/>
      <c r="B28" s="74" t="s">
        <v>1552</v>
      </c>
      <c r="C28" s="32" t="s">
        <v>774</v>
      </c>
      <c r="D28" s="57">
        <v>16</v>
      </c>
      <c r="E28" s="14">
        <f t="shared" si="3"/>
        <v>8</v>
      </c>
      <c r="F28" s="14">
        <f t="shared" si="4"/>
        <v>1.76</v>
      </c>
      <c r="G28" s="14">
        <f t="shared" si="0"/>
        <v>8</v>
      </c>
      <c r="H28" s="14">
        <f t="shared" si="1"/>
        <v>9.76</v>
      </c>
      <c r="I28" s="14">
        <f t="shared" si="2"/>
        <v>0</v>
      </c>
      <c r="J28" s="15">
        <f t="shared" si="6"/>
        <v>0</v>
      </c>
    </row>
    <row r="29" spans="1:10" ht="14.4" x14ac:dyDescent="0.3">
      <c r="A29" s="1"/>
      <c r="B29" s="74" t="s">
        <v>1553</v>
      </c>
      <c r="C29" s="32" t="s">
        <v>775</v>
      </c>
      <c r="D29" s="57">
        <v>16</v>
      </c>
      <c r="E29" s="14">
        <f t="shared" si="3"/>
        <v>8</v>
      </c>
      <c r="F29" s="14">
        <f t="shared" si="4"/>
        <v>1.76</v>
      </c>
      <c r="G29" s="14">
        <f t="shared" si="0"/>
        <v>8</v>
      </c>
      <c r="H29" s="14">
        <f t="shared" si="1"/>
        <v>9.76</v>
      </c>
      <c r="I29" s="14">
        <f t="shared" si="2"/>
        <v>0</v>
      </c>
      <c r="J29" s="15">
        <f t="shared" si="6"/>
        <v>0</v>
      </c>
    </row>
    <row r="30" spans="1:10" ht="14.4" x14ac:dyDescent="0.3">
      <c r="A30" s="1"/>
      <c r="B30" s="74" t="s">
        <v>1554</v>
      </c>
      <c r="C30" s="32" t="s">
        <v>776</v>
      </c>
      <c r="D30" s="57">
        <v>16</v>
      </c>
      <c r="E30" s="14">
        <f t="shared" si="3"/>
        <v>8</v>
      </c>
      <c r="F30" s="14">
        <f t="shared" si="4"/>
        <v>1.76</v>
      </c>
      <c r="G30" s="14">
        <f t="shared" si="0"/>
        <v>8</v>
      </c>
      <c r="H30" s="14">
        <f t="shared" si="1"/>
        <v>9.76</v>
      </c>
      <c r="I30" s="14">
        <f t="shared" si="2"/>
        <v>0</v>
      </c>
      <c r="J30" s="15">
        <f t="shared" si="6"/>
        <v>0</v>
      </c>
    </row>
    <row r="31" spans="1:10" ht="15" thickBot="1" x14ac:dyDescent="0.35">
      <c r="A31" s="1"/>
      <c r="B31" s="74" t="s">
        <v>1555</v>
      </c>
      <c r="C31" s="32" t="s">
        <v>777</v>
      </c>
      <c r="D31" s="57">
        <v>16</v>
      </c>
      <c r="E31" s="14">
        <f t="shared" si="3"/>
        <v>8</v>
      </c>
      <c r="F31" s="14">
        <f t="shared" si="4"/>
        <v>1.76</v>
      </c>
      <c r="G31" s="14">
        <f t="shared" si="0"/>
        <v>8</v>
      </c>
      <c r="H31" s="14">
        <f t="shared" si="1"/>
        <v>9.76</v>
      </c>
      <c r="I31" s="14">
        <f t="shared" si="2"/>
        <v>0</v>
      </c>
      <c r="J31" s="15">
        <f t="shared" si="6"/>
        <v>0</v>
      </c>
    </row>
    <row r="32" spans="1:10" ht="14.4" thickTop="1" x14ac:dyDescent="0.2">
      <c r="A32" s="104"/>
      <c r="B32" s="86" t="s">
        <v>1122</v>
      </c>
      <c r="C32" s="87"/>
      <c r="D32" s="87"/>
      <c r="E32" s="87"/>
      <c r="F32" s="87"/>
      <c r="G32" s="87"/>
      <c r="H32" s="87"/>
      <c r="I32" s="87"/>
      <c r="J32" s="87"/>
    </row>
    <row r="33" spans="1:10" ht="14.4" x14ac:dyDescent="0.3">
      <c r="A33" s="1"/>
      <c r="B33" s="74" t="s">
        <v>1838</v>
      </c>
      <c r="C33" s="7" t="s">
        <v>778</v>
      </c>
      <c r="D33" s="57">
        <v>42.5</v>
      </c>
      <c r="E33" s="14">
        <f t="shared" si="3"/>
        <v>21.25</v>
      </c>
      <c r="F33" s="14">
        <f t="shared" si="4"/>
        <v>4.6749999999999998</v>
      </c>
      <c r="G33" s="14">
        <f t="shared" si="0"/>
        <v>21.25</v>
      </c>
      <c r="H33" s="14">
        <f t="shared" si="1"/>
        <v>25.925000000000001</v>
      </c>
      <c r="I33" s="14">
        <f t="shared" si="2"/>
        <v>0</v>
      </c>
      <c r="J33" s="15">
        <f t="shared" ref="J33:J64" si="7">A33*H33</f>
        <v>0</v>
      </c>
    </row>
    <row r="34" spans="1:10" ht="14.4" x14ac:dyDescent="0.3">
      <c r="A34" s="1"/>
      <c r="B34" s="74" t="s">
        <v>1556</v>
      </c>
      <c r="C34" s="7" t="s">
        <v>779</v>
      </c>
      <c r="D34" s="57">
        <v>13.5</v>
      </c>
      <c r="E34" s="14">
        <f t="shared" si="3"/>
        <v>6.75</v>
      </c>
      <c r="F34" s="14">
        <f t="shared" si="4"/>
        <v>1.4850000000000001</v>
      </c>
      <c r="G34" s="14">
        <f t="shared" si="0"/>
        <v>6.75</v>
      </c>
      <c r="H34" s="14">
        <f t="shared" si="1"/>
        <v>8.2349999999999994</v>
      </c>
      <c r="I34" s="14">
        <f t="shared" si="2"/>
        <v>0</v>
      </c>
      <c r="J34" s="15">
        <f t="shared" si="7"/>
        <v>0</v>
      </c>
    </row>
    <row r="35" spans="1:10" ht="14.4" x14ac:dyDescent="0.3">
      <c r="A35" s="1"/>
      <c r="B35" s="74" t="s">
        <v>1557</v>
      </c>
      <c r="C35" s="7" t="s">
        <v>780</v>
      </c>
      <c r="D35" s="57">
        <v>13.5</v>
      </c>
      <c r="E35" s="14">
        <f t="shared" si="3"/>
        <v>6.75</v>
      </c>
      <c r="F35" s="14">
        <f t="shared" si="4"/>
        <v>1.4850000000000001</v>
      </c>
      <c r="G35" s="14">
        <f t="shared" si="0"/>
        <v>6.75</v>
      </c>
      <c r="H35" s="14">
        <f t="shared" si="1"/>
        <v>8.2349999999999994</v>
      </c>
      <c r="I35" s="14">
        <f t="shared" si="2"/>
        <v>0</v>
      </c>
      <c r="J35" s="15">
        <f t="shared" si="7"/>
        <v>0</v>
      </c>
    </row>
    <row r="36" spans="1:10" ht="14.4" x14ac:dyDescent="0.3">
      <c r="A36" s="1"/>
      <c r="B36" s="74" t="s">
        <v>1558</v>
      </c>
      <c r="C36" s="7" t="s">
        <v>781</v>
      </c>
      <c r="D36" s="57">
        <v>13.5</v>
      </c>
      <c r="E36" s="14">
        <f t="shared" si="3"/>
        <v>6.75</v>
      </c>
      <c r="F36" s="14">
        <f t="shared" si="4"/>
        <v>1.4850000000000001</v>
      </c>
      <c r="G36" s="14">
        <f t="shared" si="0"/>
        <v>6.75</v>
      </c>
      <c r="H36" s="14">
        <f t="shared" si="1"/>
        <v>8.2349999999999994</v>
      </c>
      <c r="I36" s="14">
        <f t="shared" si="2"/>
        <v>0</v>
      </c>
      <c r="J36" s="15">
        <f t="shared" si="7"/>
        <v>0</v>
      </c>
    </row>
    <row r="37" spans="1:10" ht="14.4" x14ac:dyDescent="0.3">
      <c r="A37" s="1"/>
      <c r="B37" s="74" t="s">
        <v>1559</v>
      </c>
      <c r="C37" s="7" t="s">
        <v>782</v>
      </c>
      <c r="D37" s="57">
        <v>11</v>
      </c>
      <c r="E37" s="14">
        <f t="shared" si="3"/>
        <v>5.5</v>
      </c>
      <c r="F37" s="14">
        <f t="shared" si="4"/>
        <v>1.21</v>
      </c>
      <c r="G37" s="14">
        <f t="shared" si="0"/>
        <v>5.5</v>
      </c>
      <c r="H37" s="14">
        <f t="shared" si="1"/>
        <v>6.71</v>
      </c>
      <c r="I37" s="14">
        <f t="shared" si="2"/>
        <v>0</v>
      </c>
      <c r="J37" s="15">
        <f t="shared" si="7"/>
        <v>0</v>
      </c>
    </row>
    <row r="38" spans="1:10" ht="14.4" x14ac:dyDescent="0.3">
      <c r="A38" s="1"/>
      <c r="B38" s="74" t="s">
        <v>1560</v>
      </c>
      <c r="C38" s="7" t="s">
        <v>783</v>
      </c>
      <c r="D38" s="57">
        <v>21</v>
      </c>
      <c r="E38" s="14">
        <f t="shared" si="3"/>
        <v>10.5</v>
      </c>
      <c r="F38" s="14">
        <f t="shared" si="4"/>
        <v>2.31</v>
      </c>
      <c r="G38" s="14">
        <f t="shared" si="0"/>
        <v>10.5</v>
      </c>
      <c r="H38" s="14">
        <f t="shared" si="1"/>
        <v>12.81</v>
      </c>
      <c r="I38" s="14">
        <f t="shared" si="2"/>
        <v>0</v>
      </c>
      <c r="J38" s="15">
        <f t="shared" si="7"/>
        <v>0</v>
      </c>
    </row>
    <row r="39" spans="1:10" ht="14.4" x14ac:dyDescent="0.3">
      <c r="A39" s="1"/>
      <c r="B39" s="74" t="s">
        <v>1561</v>
      </c>
      <c r="C39" s="7" t="s">
        <v>784</v>
      </c>
      <c r="D39" s="57">
        <v>11</v>
      </c>
      <c r="E39" s="14">
        <f t="shared" si="3"/>
        <v>5.5</v>
      </c>
      <c r="F39" s="14">
        <f t="shared" si="4"/>
        <v>1.21</v>
      </c>
      <c r="G39" s="14">
        <f t="shared" si="0"/>
        <v>5.5</v>
      </c>
      <c r="H39" s="14">
        <f t="shared" si="1"/>
        <v>6.71</v>
      </c>
      <c r="I39" s="14">
        <f t="shared" si="2"/>
        <v>0</v>
      </c>
      <c r="J39" s="15">
        <f t="shared" si="7"/>
        <v>0</v>
      </c>
    </row>
    <row r="40" spans="1:10" ht="14.4" x14ac:dyDescent="0.3">
      <c r="A40" s="1"/>
      <c r="B40" s="74" t="s">
        <v>1562</v>
      </c>
      <c r="C40" s="7" t="s">
        <v>785</v>
      </c>
      <c r="D40" s="57">
        <v>11</v>
      </c>
      <c r="E40" s="14">
        <f t="shared" si="3"/>
        <v>5.5</v>
      </c>
      <c r="F40" s="14">
        <f t="shared" si="4"/>
        <v>1.21</v>
      </c>
      <c r="G40" s="14">
        <f t="shared" si="0"/>
        <v>5.5</v>
      </c>
      <c r="H40" s="14">
        <f t="shared" si="1"/>
        <v>6.71</v>
      </c>
      <c r="I40" s="14">
        <f t="shared" si="2"/>
        <v>0</v>
      </c>
      <c r="J40" s="15">
        <f t="shared" si="7"/>
        <v>0</v>
      </c>
    </row>
    <row r="41" spans="1:10" ht="14.4" x14ac:dyDescent="0.3">
      <c r="A41" s="1"/>
      <c r="B41" s="74" t="s">
        <v>1563</v>
      </c>
      <c r="C41" s="7" t="s">
        <v>786</v>
      </c>
      <c r="D41" s="57">
        <v>11</v>
      </c>
      <c r="E41" s="14">
        <f t="shared" si="3"/>
        <v>5.5</v>
      </c>
      <c r="F41" s="14">
        <f t="shared" si="4"/>
        <v>1.21</v>
      </c>
      <c r="G41" s="14">
        <f t="shared" si="0"/>
        <v>5.5</v>
      </c>
      <c r="H41" s="14">
        <f t="shared" si="1"/>
        <v>6.71</v>
      </c>
      <c r="I41" s="14">
        <f t="shared" si="2"/>
        <v>0</v>
      </c>
      <c r="J41" s="15">
        <f t="shared" si="7"/>
        <v>0</v>
      </c>
    </row>
    <row r="42" spans="1:10" ht="14.4" x14ac:dyDescent="0.3">
      <c r="A42" s="1"/>
      <c r="B42" s="74" t="s">
        <v>1564</v>
      </c>
      <c r="C42" s="7" t="s">
        <v>787</v>
      </c>
      <c r="D42" s="57">
        <v>18</v>
      </c>
      <c r="E42" s="14">
        <f t="shared" si="3"/>
        <v>9</v>
      </c>
      <c r="F42" s="14">
        <f t="shared" si="4"/>
        <v>1.98</v>
      </c>
      <c r="G42" s="14">
        <f t="shared" si="0"/>
        <v>9</v>
      </c>
      <c r="H42" s="14">
        <f t="shared" si="1"/>
        <v>10.98</v>
      </c>
      <c r="I42" s="14">
        <f t="shared" si="2"/>
        <v>0</v>
      </c>
      <c r="J42" s="15">
        <f t="shared" si="7"/>
        <v>0</v>
      </c>
    </row>
    <row r="43" spans="1:10" ht="14.4" x14ac:dyDescent="0.3">
      <c r="A43" s="1"/>
      <c r="B43" s="74" t="s">
        <v>1565</v>
      </c>
      <c r="C43" s="7" t="s">
        <v>788</v>
      </c>
      <c r="D43" s="57">
        <v>11</v>
      </c>
      <c r="E43" s="14">
        <f t="shared" si="3"/>
        <v>5.5</v>
      </c>
      <c r="F43" s="14">
        <f t="shared" si="4"/>
        <v>1.21</v>
      </c>
      <c r="G43" s="14">
        <f t="shared" si="0"/>
        <v>5.5</v>
      </c>
      <c r="H43" s="14">
        <f t="shared" si="1"/>
        <v>6.71</v>
      </c>
      <c r="I43" s="14">
        <f t="shared" si="2"/>
        <v>0</v>
      </c>
      <c r="J43" s="15">
        <f t="shared" si="7"/>
        <v>0</v>
      </c>
    </row>
    <row r="44" spans="1:10" ht="14.4" x14ac:dyDescent="0.3">
      <c r="A44" s="1"/>
      <c r="B44" s="74" t="s">
        <v>1566</v>
      </c>
      <c r="C44" s="7" t="s">
        <v>789</v>
      </c>
      <c r="D44" s="57">
        <v>11</v>
      </c>
      <c r="E44" s="14">
        <f t="shared" si="3"/>
        <v>5.5</v>
      </c>
      <c r="F44" s="14">
        <f t="shared" si="4"/>
        <v>1.21</v>
      </c>
      <c r="G44" s="14">
        <f t="shared" si="0"/>
        <v>5.5</v>
      </c>
      <c r="H44" s="14">
        <f t="shared" si="1"/>
        <v>6.71</v>
      </c>
      <c r="I44" s="14">
        <f t="shared" si="2"/>
        <v>0</v>
      </c>
      <c r="J44" s="15">
        <f t="shared" si="7"/>
        <v>0</v>
      </c>
    </row>
    <row r="45" spans="1:10" ht="14.4" x14ac:dyDescent="0.3">
      <c r="A45" s="1"/>
      <c r="B45" s="74" t="s">
        <v>1567</v>
      </c>
      <c r="C45" s="7" t="s">
        <v>790</v>
      </c>
      <c r="D45" s="57">
        <v>11</v>
      </c>
      <c r="E45" s="14">
        <f t="shared" si="3"/>
        <v>5.5</v>
      </c>
      <c r="F45" s="14">
        <f t="shared" si="4"/>
        <v>1.21</v>
      </c>
      <c r="G45" s="14">
        <f t="shared" si="0"/>
        <v>5.5</v>
      </c>
      <c r="H45" s="14">
        <f t="shared" si="1"/>
        <v>6.71</v>
      </c>
      <c r="I45" s="14">
        <f t="shared" si="2"/>
        <v>0</v>
      </c>
      <c r="J45" s="15">
        <f t="shared" si="7"/>
        <v>0</v>
      </c>
    </row>
    <row r="46" spans="1:10" ht="14.4" x14ac:dyDescent="0.3">
      <c r="A46" s="1"/>
      <c r="B46" s="74" t="s">
        <v>1568</v>
      </c>
      <c r="C46" s="7" t="s">
        <v>791</v>
      </c>
      <c r="D46" s="57">
        <v>13.5</v>
      </c>
      <c r="E46" s="14">
        <f t="shared" si="3"/>
        <v>6.75</v>
      </c>
      <c r="F46" s="14">
        <f t="shared" si="4"/>
        <v>1.4850000000000001</v>
      </c>
      <c r="G46" s="14">
        <f t="shared" si="0"/>
        <v>6.75</v>
      </c>
      <c r="H46" s="14">
        <f t="shared" si="1"/>
        <v>8.2349999999999994</v>
      </c>
      <c r="I46" s="14">
        <f t="shared" si="2"/>
        <v>0</v>
      </c>
      <c r="J46" s="15">
        <f t="shared" si="7"/>
        <v>0</v>
      </c>
    </row>
    <row r="47" spans="1:10" ht="14.4" x14ac:dyDescent="0.3">
      <c r="A47" s="1"/>
      <c r="B47" s="74" t="s">
        <v>1569</v>
      </c>
      <c r="C47" s="7" t="s">
        <v>792</v>
      </c>
      <c r="D47" s="57">
        <v>11</v>
      </c>
      <c r="E47" s="14">
        <f t="shared" si="3"/>
        <v>5.5</v>
      </c>
      <c r="F47" s="14">
        <f t="shared" si="4"/>
        <v>1.21</v>
      </c>
      <c r="G47" s="14">
        <f t="shared" si="0"/>
        <v>5.5</v>
      </c>
      <c r="H47" s="14">
        <f t="shared" si="1"/>
        <v>6.71</v>
      </c>
      <c r="I47" s="14">
        <f t="shared" si="2"/>
        <v>0</v>
      </c>
      <c r="J47" s="15">
        <f t="shared" si="7"/>
        <v>0</v>
      </c>
    </row>
    <row r="48" spans="1:10" ht="14.4" x14ac:dyDescent="0.3">
      <c r="A48" s="1"/>
      <c r="B48" s="74" t="s">
        <v>1570</v>
      </c>
      <c r="C48" s="7" t="s">
        <v>793</v>
      </c>
      <c r="D48" s="57">
        <v>11</v>
      </c>
      <c r="E48" s="14">
        <f t="shared" si="3"/>
        <v>5.5</v>
      </c>
      <c r="F48" s="14">
        <f t="shared" si="4"/>
        <v>1.21</v>
      </c>
      <c r="G48" s="14">
        <f t="shared" si="0"/>
        <v>5.5</v>
      </c>
      <c r="H48" s="14">
        <f t="shared" si="1"/>
        <v>6.71</v>
      </c>
      <c r="I48" s="14">
        <f t="shared" si="2"/>
        <v>0</v>
      </c>
      <c r="J48" s="15">
        <f t="shared" si="7"/>
        <v>0</v>
      </c>
    </row>
    <row r="49" spans="1:10" ht="14.4" x14ac:dyDescent="0.3">
      <c r="A49" s="1"/>
      <c r="B49" s="74" t="s">
        <v>1571</v>
      </c>
      <c r="C49" s="7" t="s">
        <v>794</v>
      </c>
      <c r="D49" s="57">
        <v>12</v>
      </c>
      <c r="E49" s="14">
        <f t="shared" si="3"/>
        <v>6</v>
      </c>
      <c r="F49" s="14">
        <f t="shared" si="4"/>
        <v>1.3199999999999998</v>
      </c>
      <c r="G49" s="14">
        <f t="shared" si="0"/>
        <v>6</v>
      </c>
      <c r="H49" s="14">
        <f t="shared" si="1"/>
        <v>7.32</v>
      </c>
      <c r="I49" s="14">
        <f t="shared" si="2"/>
        <v>0</v>
      </c>
      <c r="J49" s="15">
        <f t="shared" si="7"/>
        <v>0</v>
      </c>
    </row>
    <row r="50" spans="1:10" ht="14.4" x14ac:dyDescent="0.3">
      <c r="A50" s="1"/>
      <c r="B50" s="74" t="s">
        <v>1572</v>
      </c>
      <c r="C50" s="7" t="s">
        <v>795</v>
      </c>
      <c r="D50" s="57">
        <v>11</v>
      </c>
      <c r="E50" s="14">
        <f t="shared" si="3"/>
        <v>5.5</v>
      </c>
      <c r="F50" s="14">
        <f t="shared" si="4"/>
        <v>1.21</v>
      </c>
      <c r="G50" s="14">
        <f t="shared" si="0"/>
        <v>5.5</v>
      </c>
      <c r="H50" s="14">
        <f t="shared" si="1"/>
        <v>6.71</v>
      </c>
      <c r="I50" s="14">
        <f t="shared" si="2"/>
        <v>0</v>
      </c>
      <c r="J50" s="15">
        <f t="shared" si="7"/>
        <v>0</v>
      </c>
    </row>
    <row r="51" spans="1:10" ht="14.4" x14ac:dyDescent="0.3">
      <c r="A51" s="1"/>
      <c r="B51" s="74" t="s">
        <v>1577</v>
      </c>
      <c r="C51" s="7" t="s">
        <v>796</v>
      </c>
      <c r="D51" s="57">
        <v>11</v>
      </c>
      <c r="E51" s="14">
        <f t="shared" si="3"/>
        <v>5.5</v>
      </c>
      <c r="F51" s="14">
        <f t="shared" si="4"/>
        <v>1.21</v>
      </c>
      <c r="G51" s="14">
        <f t="shared" si="0"/>
        <v>5.5</v>
      </c>
      <c r="H51" s="14">
        <f t="shared" si="1"/>
        <v>6.71</v>
      </c>
      <c r="I51" s="14">
        <f t="shared" si="2"/>
        <v>0</v>
      </c>
      <c r="J51" s="15">
        <f t="shared" si="7"/>
        <v>0</v>
      </c>
    </row>
    <row r="52" spans="1:10" ht="14.4" x14ac:dyDescent="0.3">
      <c r="A52" s="1"/>
      <c r="B52" s="74" t="s">
        <v>1573</v>
      </c>
      <c r="C52" s="7" t="s">
        <v>797</v>
      </c>
      <c r="D52" s="57">
        <v>11</v>
      </c>
      <c r="E52" s="14">
        <f t="shared" si="3"/>
        <v>5.5</v>
      </c>
      <c r="F52" s="14">
        <f t="shared" si="4"/>
        <v>1.21</v>
      </c>
      <c r="G52" s="14">
        <f t="shared" si="0"/>
        <v>5.5</v>
      </c>
      <c r="H52" s="14">
        <f t="shared" si="1"/>
        <v>6.71</v>
      </c>
      <c r="I52" s="14">
        <f t="shared" si="2"/>
        <v>0</v>
      </c>
      <c r="J52" s="15">
        <f t="shared" si="7"/>
        <v>0</v>
      </c>
    </row>
    <row r="53" spans="1:10" ht="14.4" x14ac:dyDescent="0.3">
      <c r="A53" s="1"/>
      <c r="B53" s="74" t="s">
        <v>1574</v>
      </c>
      <c r="C53" s="7" t="s">
        <v>798</v>
      </c>
      <c r="D53" s="57">
        <v>13.5</v>
      </c>
      <c r="E53" s="14">
        <f t="shared" si="3"/>
        <v>6.75</v>
      </c>
      <c r="F53" s="14">
        <f t="shared" si="4"/>
        <v>1.4850000000000001</v>
      </c>
      <c r="G53" s="14">
        <f t="shared" si="0"/>
        <v>6.75</v>
      </c>
      <c r="H53" s="14">
        <f t="shared" si="1"/>
        <v>8.2349999999999994</v>
      </c>
      <c r="I53" s="14">
        <f t="shared" si="2"/>
        <v>0</v>
      </c>
      <c r="J53" s="15">
        <f t="shared" si="7"/>
        <v>0</v>
      </c>
    </row>
    <row r="54" spans="1:10" ht="14.4" x14ac:dyDescent="0.3">
      <c r="A54" s="1"/>
      <c r="B54" s="74" t="s">
        <v>1576</v>
      </c>
      <c r="C54" s="7" t="s">
        <v>799</v>
      </c>
      <c r="D54" s="57">
        <v>11</v>
      </c>
      <c r="E54" s="14">
        <f t="shared" si="3"/>
        <v>5.5</v>
      </c>
      <c r="F54" s="14">
        <f t="shared" si="4"/>
        <v>1.21</v>
      </c>
      <c r="G54" s="14">
        <f t="shared" si="0"/>
        <v>5.5</v>
      </c>
      <c r="H54" s="14">
        <f t="shared" si="1"/>
        <v>6.71</v>
      </c>
      <c r="I54" s="14">
        <f t="shared" si="2"/>
        <v>0</v>
      </c>
      <c r="J54" s="15">
        <f t="shared" si="7"/>
        <v>0</v>
      </c>
    </row>
    <row r="55" spans="1:10" ht="14.4" x14ac:dyDescent="0.3">
      <c r="A55" s="1"/>
      <c r="B55" s="74" t="s">
        <v>1575</v>
      </c>
      <c r="C55" s="33" t="s">
        <v>800</v>
      </c>
      <c r="D55" s="57">
        <v>11</v>
      </c>
      <c r="E55" s="14">
        <f t="shared" si="3"/>
        <v>5.5</v>
      </c>
      <c r="F55" s="14">
        <f t="shared" si="4"/>
        <v>1.21</v>
      </c>
      <c r="G55" s="14">
        <f t="shared" si="0"/>
        <v>5.5</v>
      </c>
      <c r="H55" s="14">
        <f t="shared" si="1"/>
        <v>6.71</v>
      </c>
      <c r="I55" s="14">
        <f t="shared" si="2"/>
        <v>0</v>
      </c>
      <c r="J55" s="15">
        <f t="shared" si="7"/>
        <v>0</v>
      </c>
    </row>
    <row r="56" spans="1:10" ht="14.4" x14ac:dyDescent="0.3">
      <c r="A56" s="1"/>
      <c r="B56" s="74" t="s">
        <v>1578</v>
      </c>
      <c r="C56" s="7" t="s">
        <v>801</v>
      </c>
      <c r="D56" s="57">
        <v>13.5</v>
      </c>
      <c r="E56" s="14">
        <f t="shared" si="3"/>
        <v>6.75</v>
      </c>
      <c r="F56" s="14">
        <f t="shared" si="4"/>
        <v>1.4850000000000001</v>
      </c>
      <c r="G56" s="14">
        <f t="shared" si="0"/>
        <v>6.75</v>
      </c>
      <c r="H56" s="14">
        <f t="shared" si="1"/>
        <v>8.2349999999999994</v>
      </c>
      <c r="I56" s="14">
        <f t="shared" si="2"/>
        <v>0</v>
      </c>
      <c r="J56" s="15">
        <f t="shared" si="7"/>
        <v>0</v>
      </c>
    </row>
    <row r="57" spans="1:10" ht="14.4" x14ac:dyDescent="0.3">
      <c r="A57" s="1"/>
      <c r="B57" s="74" t="s">
        <v>1579</v>
      </c>
      <c r="C57" s="7" t="s">
        <v>802</v>
      </c>
      <c r="D57" s="57">
        <v>11</v>
      </c>
      <c r="E57" s="14">
        <f t="shared" si="3"/>
        <v>5.5</v>
      </c>
      <c r="F57" s="14">
        <f t="shared" si="4"/>
        <v>1.21</v>
      </c>
      <c r="G57" s="14">
        <f t="shared" si="0"/>
        <v>5.5</v>
      </c>
      <c r="H57" s="14">
        <f t="shared" si="1"/>
        <v>6.71</v>
      </c>
      <c r="I57" s="14">
        <f t="shared" si="2"/>
        <v>0</v>
      </c>
      <c r="J57" s="15">
        <f t="shared" si="7"/>
        <v>0</v>
      </c>
    </row>
    <row r="58" spans="1:10" ht="14.4" x14ac:dyDescent="0.3">
      <c r="A58" s="1"/>
      <c r="B58" s="74" t="s">
        <v>1580</v>
      </c>
      <c r="C58" s="7" t="s">
        <v>803</v>
      </c>
      <c r="D58" s="57">
        <v>13.5</v>
      </c>
      <c r="E58" s="14">
        <f t="shared" si="3"/>
        <v>6.75</v>
      </c>
      <c r="F58" s="14">
        <f t="shared" si="4"/>
        <v>1.4850000000000001</v>
      </c>
      <c r="G58" s="14">
        <f t="shared" si="0"/>
        <v>6.75</v>
      </c>
      <c r="H58" s="14">
        <f t="shared" si="1"/>
        <v>8.2349999999999994</v>
      </c>
      <c r="I58" s="14">
        <f t="shared" si="2"/>
        <v>0</v>
      </c>
      <c r="J58" s="15">
        <f t="shared" si="7"/>
        <v>0</v>
      </c>
    </row>
    <row r="59" spans="1:10" ht="14.4" x14ac:dyDescent="0.3">
      <c r="A59" s="1"/>
      <c r="B59" s="74" t="s">
        <v>1581</v>
      </c>
      <c r="C59" s="7" t="s">
        <v>804</v>
      </c>
      <c r="D59" s="57">
        <v>16</v>
      </c>
      <c r="E59" s="14">
        <f t="shared" si="3"/>
        <v>8</v>
      </c>
      <c r="F59" s="14">
        <f t="shared" si="4"/>
        <v>1.76</v>
      </c>
      <c r="G59" s="14">
        <f t="shared" si="0"/>
        <v>8</v>
      </c>
      <c r="H59" s="14">
        <f t="shared" si="1"/>
        <v>9.76</v>
      </c>
      <c r="I59" s="14">
        <f t="shared" si="2"/>
        <v>0</v>
      </c>
      <c r="J59" s="15">
        <f t="shared" si="7"/>
        <v>0</v>
      </c>
    </row>
    <row r="60" spans="1:10" ht="14.4" x14ac:dyDescent="0.3">
      <c r="A60" s="1"/>
      <c r="B60" s="74" t="s">
        <v>1582</v>
      </c>
      <c r="C60" s="7" t="s">
        <v>805</v>
      </c>
      <c r="D60" s="57">
        <v>16</v>
      </c>
      <c r="E60" s="14">
        <f t="shared" si="3"/>
        <v>8</v>
      </c>
      <c r="F60" s="14">
        <f t="shared" si="4"/>
        <v>1.76</v>
      </c>
      <c r="G60" s="14">
        <f t="shared" si="0"/>
        <v>8</v>
      </c>
      <c r="H60" s="14">
        <f t="shared" si="1"/>
        <v>9.76</v>
      </c>
      <c r="I60" s="14">
        <f t="shared" si="2"/>
        <v>0</v>
      </c>
      <c r="J60" s="15">
        <f t="shared" si="7"/>
        <v>0</v>
      </c>
    </row>
    <row r="61" spans="1:10" ht="14.4" x14ac:dyDescent="0.3">
      <c r="A61" s="1"/>
      <c r="B61" s="74" t="s">
        <v>1583</v>
      </c>
      <c r="C61" s="7" t="s">
        <v>806</v>
      </c>
      <c r="D61" s="57">
        <v>13.5</v>
      </c>
      <c r="E61" s="14">
        <f t="shared" si="3"/>
        <v>6.75</v>
      </c>
      <c r="F61" s="14">
        <f t="shared" si="4"/>
        <v>1.4850000000000001</v>
      </c>
      <c r="G61" s="14">
        <f t="shared" si="0"/>
        <v>6.75</v>
      </c>
      <c r="H61" s="14">
        <f t="shared" si="1"/>
        <v>8.2349999999999994</v>
      </c>
      <c r="I61" s="14">
        <f t="shared" si="2"/>
        <v>0</v>
      </c>
      <c r="J61" s="15">
        <f t="shared" si="7"/>
        <v>0</v>
      </c>
    </row>
    <row r="62" spans="1:10" ht="14.4" x14ac:dyDescent="0.3">
      <c r="A62" s="1"/>
      <c r="B62" s="74" t="s">
        <v>1584</v>
      </c>
      <c r="C62" s="7" t="s">
        <v>807</v>
      </c>
      <c r="D62" s="57">
        <v>11</v>
      </c>
      <c r="E62" s="14">
        <f t="shared" si="3"/>
        <v>5.5</v>
      </c>
      <c r="F62" s="14">
        <f t="shared" si="4"/>
        <v>1.21</v>
      </c>
      <c r="G62" s="14">
        <f t="shared" si="0"/>
        <v>5.5</v>
      </c>
      <c r="H62" s="14">
        <f t="shared" si="1"/>
        <v>6.71</v>
      </c>
      <c r="I62" s="14">
        <f t="shared" si="2"/>
        <v>0</v>
      </c>
      <c r="J62" s="15">
        <f t="shared" si="7"/>
        <v>0</v>
      </c>
    </row>
    <row r="63" spans="1:10" ht="14.4" x14ac:dyDescent="0.3">
      <c r="A63" s="1"/>
      <c r="B63" s="74" t="s">
        <v>1862</v>
      </c>
      <c r="C63" s="7" t="s">
        <v>1160</v>
      </c>
      <c r="D63" s="57">
        <v>16</v>
      </c>
      <c r="E63" s="14">
        <f t="shared" si="3"/>
        <v>8</v>
      </c>
      <c r="F63" s="14">
        <f t="shared" si="4"/>
        <v>1.76</v>
      </c>
      <c r="G63" s="14">
        <f t="shared" si="0"/>
        <v>8</v>
      </c>
      <c r="H63" s="14">
        <f t="shared" si="1"/>
        <v>9.76</v>
      </c>
      <c r="I63" s="14">
        <f t="shared" si="2"/>
        <v>0</v>
      </c>
      <c r="J63" s="15">
        <f t="shared" si="7"/>
        <v>0</v>
      </c>
    </row>
    <row r="64" spans="1:10" ht="15" thickBot="1" x14ac:dyDescent="0.35">
      <c r="A64" s="1"/>
      <c r="B64" s="74" t="s">
        <v>1585</v>
      </c>
      <c r="C64" s="7" t="s">
        <v>808</v>
      </c>
      <c r="D64" s="57">
        <v>70</v>
      </c>
      <c r="E64" s="14">
        <f t="shared" si="3"/>
        <v>35</v>
      </c>
      <c r="F64" s="14">
        <f t="shared" si="4"/>
        <v>7.6999999999999993</v>
      </c>
      <c r="G64" s="14">
        <f t="shared" si="0"/>
        <v>35</v>
      </c>
      <c r="H64" s="14">
        <f t="shared" si="1"/>
        <v>42.7</v>
      </c>
      <c r="I64" s="14">
        <f t="shared" si="2"/>
        <v>0</v>
      </c>
      <c r="J64" s="15">
        <f t="shared" si="7"/>
        <v>0</v>
      </c>
    </row>
    <row r="65" spans="1:10" ht="14.4" thickTop="1" x14ac:dyDescent="0.2">
      <c r="A65" s="104"/>
      <c r="B65" s="86" t="s">
        <v>1123</v>
      </c>
      <c r="C65" s="87"/>
      <c r="D65" s="87"/>
      <c r="E65" s="87"/>
      <c r="F65" s="87"/>
      <c r="G65" s="87"/>
      <c r="H65" s="87"/>
      <c r="I65" s="87"/>
      <c r="J65" s="87"/>
    </row>
    <row r="66" spans="1:10" ht="14.4" x14ac:dyDescent="0.3">
      <c r="A66" s="1"/>
      <c r="B66" s="74" t="s">
        <v>1840</v>
      </c>
      <c r="C66" s="7" t="s">
        <v>809</v>
      </c>
      <c r="D66" s="57">
        <v>42.5</v>
      </c>
      <c r="E66" s="14">
        <f t="shared" si="3"/>
        <v>21.25</v>
      </c>
      <c r="F66" s="14">
        <f t="shared" si="4"/>
        <v>4.6749999999999998</v>
      </c>
      <c r="G66" s="14">
        <f t="shared" si="0"/>
        <v>21.25</v>
      </c>
      <c r="H66" s="14">
        <f t="shared" si="1"/>
        <v>25.925000000000001</v>
      </c>
      <c r="I66" s="14">
        <f t="shared" si="2"/>
        <v>0</v>
      </c>
      <c r="J66" s="15">
        <f t="shared" ref="J66:J98" si="8">A66*H66</f>
        <v>0</v>
      </c>
    </row>
    <row r="67" spans="1:10" ht="14.4" x14ac:dyDescent="0.3">
      <c r="A67" s="1"/>
      <c r="B67" s="74" t="s">
        <v>1586</v>
      </c>
      <c r="C67" s="7" t="s">
        <v>810</v>
      </c>
      <c r="D67" s="57">
        <v>11</v>
      </c>
      <c r="E67" s="14">
        <f t="shared" si="3"/>
        <v>5.5</v>
      </c>
      <c r="F67" s="14">
        <f t="shared" si="4"/>
        <v>1.21</v>
      </c>
      <c r="G67" s="14">
        <f t="shared" ref="G67:G130" si="9">E67</f>
        <v>5.5</v>
      </c>
      <c r="H67" s="14">
        <f t="shared" ref="H67:H130" si="10">E67+F67</f>
        <v>6.71</v>
      </c>
      <c r="I67" s="14">
        <f t="shared" ref="I67:I130" si="11">A67*G67</f>
        <v>0</v>
      </c>
      <c r="J67" s="15">
        <f t="shared" si="8"/>
        <v>0</v>
      </c>
    </row>
    <row r="68" spans="1:10" ht="14.4" x14ac:dyDescent="0.3">
      <c r="A68" s="1"/>
      <c r="B68" s="74" t="s">
        <v>1587</v>
      </c>
      <c r="C68" s="7" t="s">
        <v>811</v>
      </c>
      <c r="D68" s="57">
        <v>11</v>
      </c>
      <c r="E68" s="14">
        <f t="shared" si="3"/>
        <v>5.5</v>
      </c>
      <c r="F68" s="14">
        <f t="shared" si="4"/>
        <v>1.21</v>
      </c>
      <c r="G68" s="14">
        <f t="shared" si="9"/>
        <v>5.5</v>
      </c>
      <c r="H68" s="14">
        <f t="shared" si="10"/>
        <v>6.71</v>
      </c>
      <c r="I68" s="14">
        <f t="shared" si="11"/>
        <v>0</v>
      </c>
      <c r="J68" s="15">
        <f t="shared" si="8"/>
        <v>0</v>
      </c>
    </row>
    <row r="69" spans="1:10" ht="14.4" x14ac:dyDescent="0.3">
      <c r="A69" s="1"/>
      <c r="B69" s="74" t="s">
        <v>1588</v>
      </c>
      <c r="C69" s="7" t="s">
        <v>812</v>
      </c>
      <c r="D69" s="57">
        <v>11</v>
      </c>
      <c r="E69" s="14">
        <f t="shared" ref="E69:E134" si="12">(D69/100)*50</f>
        <v>5.5</v>
      </c>
      <c r="F69" s="14">
        <f t="shared" ref="F69:F134" si="13">(E69/100)*22</f>
        <v>1.21</v>
      </c>
      <c r="G69" s="14">
        <f t="shared" si="9"/>
        <v>5.5</v>
      </c>
      <c r="H69" s="14">
        <f t="shared" si="10"/>
        <v>6.71</v>
      </c>
      <c r="I69" s="14">
        <f t="shared" si="11"/>
        <v>0</v>
      </c>
      <c r="J69" s="15">
        <f t="shared" si="8"/>
        <v>0</v>
      </c>
    </row>
    <row r="70" spans="1:10" ht="14.4" x14ac:dyDescent="0.3">
      <c r="A70" s="1"/>
      <c r="B70" s="74" t="s">
        <v>1589</v>
      </c>
      <c r="C70" s="7" t="s">
        <v>813</v>
      </c>
      <c r="D70" s="57">
        <v>11</v>
      </c>
      <c r="E70" s="14">
        <f t="shared" si="12"/>
        <v>5.5</v>
      </c>
      <c r="F70" s="14">
        <f t="shared" si="13"/>
        <v>1.21</v>
      </c>
      <c r="G70" s="14">
        <f t="shared" si="9"/>
        <v>5.5</v>
      </c>
      <c r="H70" s="14">
        <f t="shared" si="10"/>
        <v>6.71</v>
      </c>
      <c r="I70" s="14">
        <f t="shared" si="11"/>
        <v>0</v>
      </c>
      <c r="J70" s="15">
        <f t="shared" si="8"/>
        <v>0</v>
      </c>
    </row>
    <row r="71" spans="1:10" ht="14.4" x14ac:dyDescent="0.3">
      <c r="A71" s="1"/>
      <c r="B71" s="74" t="s">
        <v>1590</v>
      </c>
      <c r="C71" s="7" t="s">
        <v>814</v>
      </c>
      <c r="D71" s="57">
        <v>11</v>
      </c>
      <c r="E71" s="14">
        <f t="shared" si="12"/>
        <v>5.5</v>
      </c>
      <c r="F71" s="14">
        <f t="shared" si="13"/>
        <v>1.21</v>
      </c>
      <c r="G71" s="14">
        <f t="shared" si="9"/>
        <v>5.5</v>
      </c>
      <c r="H71" s="14">
        <f t="shared" si="10"/>
        <v>6.71</v>
      </c>
      <c r="I71" s="14">
        <f t="shared" si="11"/>
        <v>0</v>
      </c>
      <c r="J71" s="15">
        <f t="shared" si="8"/>
        <v>0</v>
      </c>
    </row>
    <row r="72" spans="1:10" ht="14.4" x14ac:dyDescent="0.3">
      <c r="A72" s="1"/>
      <c r="B72" s="74" t="s">
        <v>1591</v>
      </c>
      <c r="C72" s="7" t="s">
        <v>815</v>
      </c>
      <c r="D72" s="57">
        <v>13.5</v>
      </c>
      <c r="E72" s="14">
        <f t="shared" si="12"/>
        <v>6.75</v>
      </c>
      <c r="F72" s="14">
        <f t="shared" si="13"/>
        <v>1.4850000000000001</v>
      </c>
      <c r="G72" s="14">
        <f t="shared" si="9"/>
        <v>6.75</v>
      </c>
      <c r="H72" s="14">
        <f t="shared" si="10"/>
        <v>8.2349999999999994</v>
      </c>
      <c r="I72" s="14">
        <f t="shared" si="11"/>
        <v>0</v>
      </c>
      <c r="J72" s="15">
        <f t="shared" si="8"/>
        <v>0</v>
      </c>
    </row>
    <row r="73" spans="1:10" ht="14.4" x14ac:dyDescent="0.3">
      <c r="A73" s="1"/>
      <c r="B73" s="74" t="s">
        <v>1592</v>
      </c>
      <c r="C73" s="7" t="s">
        <v>816</v>
      </c>
      <c r="D73" s="57">
        <v>12</v>
      </c>
      <c r="E73" s="14">
        <f t="shared" si="12"/>
        <v>6</v>
      </c>
      <c r="F73" s="14">
        <f t="shared" si="13"/>
        <v>1.3199999999999998</v>
      </c>
      <c r="G73" s="14">
        <f t="shared" si="9"/>
        <v>6</v>
      </c>
      <c r="H73" s="14">
        <f t="shared" si="10"/>
        <v>7.32</v>
      </c>
      <c r="I73" s="14">
        <f t="shared" si="11"/>
        <v>0</v>
      </c>
      <c r="J73" s="15">
        <f t="shared" si="8"/>
        <v>0</v>
      </c>
    </row>
    <row r="74" spans="1:10" ht="14.4" x14ac:dyDescent="0.3">
      <c r="A74" s="1"/>
      <c r="B74" s="74" t="s">
        <v>1593</v>
      </c>
      <c r="C74" s="7" t="s">
        <v>817</v>
      </c>
      <c r="D74" s="57">
        <v>13.5</v>
      </c>
      <c r="E74" s="14">
        <f t="shared" si="12"/>
        <v>6.75</v>
      </c>
      <c r="F74" s="14">
        <f t="shared" si="13"/>
        <v>1.4850000000000001</v>
      </c>
      <c r="G74" s="14">
        <f t="shared" si="9"/>
        <v>6.75</v>
      </c>
      <c r="H74" s="14">
        <f t="shared" si="10"/>
        <v>8.2349999999999994</v>
      </c>
      <c r="I74" s="14">
        <f t="shared" si="11"/>
        <v>0</v>
      </c>
      <c r="J74" s="15">
        <f t="shared" si="8"/>
        <v>0</v>
      </c>
    </row>
    <row r="75" spans="1:10" ht="14.4" x14ac:dyDescent="0.3">
      <c r="A75" s="1"/>
      <c r="B75" s="74" t="s">
        <v>1594</v>
      </c>
      <c r="C75" s="7" t="s">
        <v>818</v>
      </c>
      <c r="D75" s="57">
        <v>16</v>
      </c>
      <c r="E75" s="14">
        <f t="shared" si="12"/>
        <v>8</v>
      </c>
      <c r="F75" s="14">
        <f t="shared" si="13"/>
        <v>1.76</v>
      </c>
      <c r="G75" s="14">
        <f t="shared" si="9"/>
        <v>8</v>
      </c>
      <c r="H75" s="14">
        <f t="shared" si="10"/>
        <v>9.76</v>
      </c>
      <c r="I75" s="14">
        <f t="shared" si="11"/>
        <v>0</v>
      </c>
      <c r="J75" s="15">
        <f t="shared" si="8"/>
        <v>0</v>
      </c>
    </row>
    <row r="76" spans="1:10" ht="14.4" x14ac:dyDescent="0.3">
      <c r="A76" s="1"/>
      <c r="B76" s="74" t="s">
        <v>1595</v>
      </c>
      <c r="C76" s="7" t="s">
        <v>819</v>
      </c>
      <c r="D76" s="57">
        <v>11</v>
      </c>
      <c r="E76" s="14">
        <f t="shared" si="12"/>
        <v>5.5</v>
      </c>
      <c r="F76" s="14">
        <f t="shared" si="13"/>
        <v>1.21</v>
      </c>
      <c r="G76" s="14">
        <f t="shared" si="9"/>
        <v>5.5</v>
      </c>
      <c r="H76" s="14">
        <f t="shared" si="10"/>
        <v>6.71</v>
      </c>
      <c r="I76" s="14">
        <f t="shared" si="11"/>
        <v>0</v>
      </c>
      <c r="J76" s="15">
        <f t="shared" si="8"/>
        <v>0</v>
      </c>
    </row>
    <row r="77" spans="1:10" ht="14.4" x14ac:dyDescent="0.3">
      <c r="A77" s="1"/>
      <c r="B77" s="74" t="s">
        <v>1596</v>
      </c>
      <c r="C77" s="7" t="s">
        <v>820</v>
      </c>
      <c r="D77" s="57">
        <v>11</v>
      </c>
      <c r="E77" s="14">
        <f t="shared" si="12"/>
        <v>5.5</v>
      </c>
      <c r="F77" s="14">
        <f t="shared" si="13"/>
        <v>1.21</v>
      </c>
      <c r="G77" s="14">
        <f t="shared" si="9"/>
        <v>5.5</v>
      </c>
      <c r="H77" s="14">
        <f t="shared" si="10"/>
        <v>6.71</v>
      </c>
      <c r="I77" s="14">
        <f t="shared" si="11"/>
        <v>0</v>
      </c>
      <c r="J77" s="15">
        <f t="shared" si="8"/>
        <v>0</v>
      </c>
    </row>
    <row r="78" spans="1:10" ht="14.4" x14ac:dyDescent="0.3">
      <c r="A78" s="1"/>
      <c r="B78" s="75">
        <v>700371923594</v>
      </c>
      <c r="C78" s="7" t="s">
        <v>821</v>
      </c>
      <c r="D78" s="57">
        <v>13.5</v>
      </c>
      <c r="E78" s="14">
        <f t="shared" si="12"/>
        <v>6.75</v>
      </c>
      <c r="F78" s="14">
        <f t="shared" si="13"/>
        <v>1.4850000000000001</v>
      </c>
      <c r="G78" s="14">
        <f t="shared" si="9"/>
        <v>6.75</v>
      </c>
      <c r="H78" s="14">
        <f t="shared" si="10"/>
        <v>8.2349999999999994</v>
      </c>
      <c r="I78" s="14">
        <f t="shared" si="11"/>
        <v>0</v>
      </c>
      <c r="J78" s="15">
        <f t="shared" si="8"/>
        <v>0</v>
      </c>
    </row>
    <row r="79" spans="1:10" ht="14.4" x14ac:dyDescent="0.3">
      <c r="A79" s="1"/>
      <c r="B79" s="74" t="s">
        <v>1597</v>
      </c>
      <c r="C79" s="7" t="s">
        <v>822</v>
      </c>
      <c r="D79" s="57">
        <v>11</v>
      </c>
      <c r="E79" s="14">
        <f t="shared" si="12"/>
        <v>5.5</v>
      </c>
      <c r="F79" s="14">
        <f t="shared" si="13"/>
        <v>1.21</v>
      </c>
      <c r="G79" s="14">
        <f t="shared" si="9"/>
        <v>5.5</v>
      </c>
      <c r="H79" s="14">
        <f t="shared" si="10"/>
        <v>6.71</v>
      </c>
      <c r="I79" s="14">
        <f t="shared" si="11"/>
        <v>0</v>
      </c>
      <c r="J79" s="15">
        <f t="shared" si="8"/>
        <v>0</v>
      </c>
    </row>
    <row r="80" spans="1:10" ht="14.4" x14ac:dyDescent="0.3">
      <c r="A80" s="1"/>
      <c r="B80" s="74" t="s">
        <v>1598</v>
      </c>
      <c r="C80" s="7" t="s">
        <v>823</v>
      </c>
      <c r="D80" s="57">
        <v>11</v>
      </c>
      <c r="E80" s="14">
        <f t="shared" si="12"/>
        <v>5.5</v>
      </c>
      <c r="F80" s="14">
        <f t="shared" si="13"/>
        <v>1.21</v>
      </c>
      <c r="G80" s="14">
        <f t="shared" si="9"/>
        <v>5.5</v>
      </c>
      <c r="H80" s="14">
        <f t="shared" si="10"/>
        <v>6.71</v>
      </c>
      <c r="I80" s="14">
        <f t="shared" si="11"/>
        <v>0</v>
      </c>
      <c r="J80" s="15">
        <f t="shared" si="8"/>
        <v>0</v>
      </c>
    </row>
    <row r="81" spans="1:10" ht="14.4" x14ac:dyDescent="0.3">
      <c r="A81" s="1"/>
      <c r="B81" s="74" t="s">
        <v>1599</v>
      </c>
      <c r="C81" s="7" t="s">
        <v>824</v>
      </c>
      <c r="D81" s="57">
        <v>11</v>
      </c>
      <c r="E81" s="14">
        <f t="shared" si="12"/>
        <v>5.5</v>
      </c>
      <c r="F81" s="14">
        <f t="shared" si="13"/>
        <v>1.21</v>
      </c>
      <c r="G81" s="14">
        <f t="shared" si="9"/>
        <v>5.5</v>
      </c>
      <c r="H81" s="14">
        <f t="shared" si="10"/>
        <v>6.71</v>
      </c>
      <c r="I81" s="14">
        <f t="shared" si="11"/>
        <v>0</v>
      </c>
      <c r="J81" s="15">
        <f t="shared" si="8"/>
        <v>0</v>
      </c>
    </row>
    <row r="82" spans="1:10" ht="14.4" x14ac:dyDescent="0.3">
      <c r="A82" s="1"/>
      <c r="B82" s="74" t="s">
        <v>1600</v>
      </c>
      <c r="C82" s="7" t="s">
        <v>825</v>
      </c>
      <c r="D82" s="57">
        <v>16</v>
      </c>
      <c r="E82" s="14">
        <f t="shared" si="12"/>
        <v>8</v>
      </c>
      <c r="F82" s="14">
        <f t="shared" si="13"/>
        <v>1.76</v>
      </c>
      <c r="G82" s="14">
        <f t="shared" si="9"/>
        <v>8</v>
      </c>
      <c r="H82" s="14">
        <f t="shared" si="10"/>
        <v>9.76</v>
      </c>
      <c r="I82" s="14">
        <f t="shared" si="11"/>
        <v>0</v>
      </c>
      <c r="J82" s="15">
        <f t="shared" si="8"/>
        <v>0</v>
      </c>
    </row>
    <row r="83" spans="1:10" ht="14.4" x14ac:dyDescent="0.3">
      <c r="A83" s="1"/>
      <c r="B83" s="74" t="s">
        <v>1601</v>
      </c>
      <c r="C83" s="7" t="s">
        <v>826</v>
      </c>
      <c r="D83" s="57">
        <v>11</v>
      </c>
      <c r="E83" s="14">
        <f t="shared" si="12"/>
        <v>5.5</v>
      </c>
      <c r="F83" s="14">
        <f t="shared" si="13"/>
        <v>1.21</v>
      </c>
      <c r="G83" s="14">
        <f t="shared" si="9"/>
        <v>5.5</v>
      </c>
      <c r="H83" s="14">
        <f t="shared" si="10"/>
        <v>6.71</v>
      </c>
      <c r="I83" s="14">
        <f t="shared" si="11"/>
        <v>0</v>
      </c>
      <c r="J83" s="15">
        <f t="shared" si="8"/>
        <v>0</v>
      </c>
    </row>
    <row r="84" spans="1:10" ht="14.4" x14ac:dyDescent="0.3">
      <c r="A84" s="1"/>
      <c r="B84" s="74" t="s">
        <v>1602</v>
      </c>
      <c r="C84" s="7" t="s">
        <v>827</v>
      </c>
      <c r="D84" s="57">
        <v>11</v>
      </c>
      <c r="E84" s="14">
        <f t="shared" si="12"/>
        <v>5.5</v>
      </c>
      <c r="F84" s="14">
        <f t="shared" si="13"/>
        <v>1.21</v>
      </c>
      <c r="G84" s="14">
        <f t="shared" si="9"/>
        <v>5.5</v>
      </c>
      <c r="H84" s="14">
        <f t="shared" si="10"/>
        <v>6.71</v>
      </c>
      <c r="I84" s="14">
        <f t="shared" si="11"/>
        <v>0</v>
      </c>
      <c r="J84" s="15">
        <f t="shared" si="8"/>
        <v>0</v>
      </c>
    </row>
    <row r="85" spans="1:10" ht="14.4" x14ac:dyDescent="0.3">
      <c r="A85" s="1"/>
      <c r="B85" s="74" t="s">
        <v>1603</v>
      </c>
      <c r="C85" s="7" t="s">
        <v>828</v>
      </c>
      <c r="D85" s="57">
        <v>13.5</v>
      </c>
      <c r="E85" s="14">
        <f t="shared" si="12"/>
        <v>6.75</v>
      </c>
      <c r="F85" s="14">
        <f t="shared" si="13"/>
        <v>1.4850000000000001</v>
      </c>
      <c r="G85" s="14">
        <f t="shared" si="9"/>
        <v>6.75</v>
      </c>
      <c r="H85" s="14">
        <f t="shared" si="10"/>
        <v>8.2349999999999994</v>
      </c>
      <c r="I85" s="14">
        <f t="shared" si="11"/>
        <v>0</v>
      </c>
      <c r="J85" s="15">
        <f t="shared" si="8"/>
        <v>0</v>
      </c>
    </row>
    <row r="86" spans="1:10" ht="14.4" x14ac:dyDescent="0.3">
      <c r="A86" s="1"/>
      <c r="B86" s="74" t="s">
        <v>1604</v>
      </c>
      <c r="C86" s="7" t="s">
        <v>829</v>
      </c>
      <c r="D86" s="57">
        <v>16</v>
      </c>
      <c r="E86" s="14">
        <f t="shared" si="12"/>
        <v>8</v>
      </c>
      <c r="F86" s="14">
        <f t="shared" si="13"/>
        <v>1.76</v>
      </c>
      <c r="G86" s="14">
        <f t="shared" si="9"/>
        <v>8</v>
      </c>
      <c r="H86" s="14">
        <f t="shared" si="10"/>
        <v>9.76</v>
      </c>
      <c r="I86" s="14">
        <f t="shared" si="11"/>
        <v>0</v>
      </c>
      <c r="J86" s="15">
        <f t="shared" si="8"/>
        <v>0</v>
      </c>
    </row>
    <row r="87" spans="1:10" ht="14.4" x14ac:dyDescent="0.3">
      <c r="A87" s="1"/>
      <c r="B87" s="74" t="s">
        <v>1605</v>
      </c>
      <c r="C87" s="7" t="s">
        <v>830</v>
      </c>
      <c r="D87" s="57">
        <v>13.5</v>
      </c>
      <c r="E87" s="14">
        <f t="shared" si="12"/>
        <v>6.75</v>
      </c>
      <c r="F87" s="14">
        <f t="shared" si="13"/>
        <v>1.4850000000000001</v>
      </c>
      <c r="G87" s="14">
        <f t="shared" si="9"/>
        <v>6.75</v>
      </c>
      <c r="H87" s="14">
        <f t="shared" si="10"/>
        <v>8.2349999999999994</v>
      </c>
      <c r="I87" s="14">
        <f t="shared" si="11"/>
        <v>0</v>
      </c>
      <c r="J87" s="15">
        <f t="shared" si="8"/>
        <v>0</v>
      </c>
    </row>
    <row r="88" spans="1:10" ht="14.4" x14ac:dyDescent="0.3">
      <c r="A88" s="1"/>
      <c r="B88" s="74" t="s">
        <v>1606</v>
      </c>
      <c r="C88" s="7" t="s">
        <v>831</v>
      </c>
      <c r="D88" s="57">
        <v>11</v>
      </c>
      <c r="E88" s="14">
        <f t="shared" si="12"/>
        <v>5.5</v>
      </c>
      <c r="F88" s="14">
        <f t="shared" si="13"/>
        <v>1.21</v>
      </c>
      <c r="G88" s="14">
        <f t="shared" si="9"/>
        <v>5.5</v>
      </c>
      <c r="H88" s="14">
        <f t="shared" si="10"/>
        <v>6.71</v>
      </c>
      <c r="I88" s="14">
        <f t="shared" si="11"/>
        <v>0</v>
      </c>
      <c r="J88" s="15">
        <f t="shared" si="8"/>
        <v>0</v>
      </c>
    </row>
    <row r="89" spans="1:10" ht="14.4" x14ac:dyDescent="0.3">
      <c r="A89" s="1"/>
      <c r="B89" s="74" t="s">
        <v>1607</v>
      </c>
      <c r="C89" s="7" t="s">
        <v>832</v>
      </c>
      <c r="D89" s="57">
        <v>13.5</v>
      </c>
      <c r="E89" s="14">
        <f t="shared" si="12"/>
        <v>6.75</v>
      </c>
      <c r="F89" s="14">
        <f t="shared" si="13"/>
        <v>1.4850000000000001</v>
      </c>
      <c r="G89" s="14">
        <f t="shared" si="9"/>
        <v>6.75</v>
      </c>
      <c r="H89" s="14">
        <f t="shared" si="10"/>
        <v>8.2349999999999994</v>
      </c>
      <c r="I89" s="14">
        <f t="shared" si="11"/>
        <v>0</v>
      </c>
      <c r="J89" s="15">
        <f t="shared" si="8"/>
        <v>0</v>
      </c>
    </row>
    <row r="90" spans="1:10" ht="14.4" x14ac:dyDescent="0.3">
      <c r="A90" s="1"/>
      <c r="B90" s="74"/>
      <c r="C90" s="7" t="s">
        <v>833</v>
      </c>
      <c r="D90" s="57">
        <v>11</v>
      </c>
      <c r="E90" s="14">
        <f t="shared" si="12"/>
        <v>5.5</v>
      </c>
      <c r="F90" s="14">
        <f t="shared" si="13"/>
        <v>1.21</v>
      </c>
      <c r="G90" s="14">
        <f t="shared" si="9"/>
        <v>5.5</v>
      </c>
      <c r="H90" s="14">
        <f t="shared" si="10"/>
        <v>6.71</v>
      </c>
      <c r="I90" s="14">
        <f t="shared" si="11"/>
        <v>0</v>
      </c>
      <c r="J90" s="15">
        <f t="shared" si="8"/>
        <v>0</v>
      </c>
    </row>
    <row r="91" spans="1:10" ht="14.4" x14ac:dyDescent="0.3">
      <c r="A91" s="1"/>
      <c r="B91" s="74" t="s">
        <v>1608</v>
      </c>
      <c r="C91" s="7" t="s">
        <v>834</v>
      </c>
      <c r="D91" s="57">
        <v>11</v>
      </c>
      <c r="E91" s="14">
        <f t="shared" si="12"/>
        <v>5.5</v>
      </c>
      <c r="F91" s="14">
        <f t="shared" si="13"/>
        <v>1.21</v>
      </c>
      <c r="G91" s="14">
        <f t="shared" si="9"/>
        <v>5.5</v>
      </c>
      <c r="H91" s="14">
        <f t="shared" si="10"/>
        <v>6.71</v>
      </c>
      <c r="I91" s="14">
        <f t="shared" si="11"/>
        <v>0</v>
      </c>
      <c r="J91" s="15">
        <f t="shared" si="8"/>
        <v>0</v>
      </c>
    </row>
    <row r="92" spans="1:10" ht="14.4" x14ac:dyDescent="0.3">
      <c r="A92" s="1"/>
      <c r="B92" s="74" t="s">
        <v>1609</v>
      </c>
      <c r="C92" s="33" t="s">
        <v>835</v>
      </c>
      <c r="D92" s="57">
        <v>18</v>
      </c>
      <c r="E92" s="14">
        <f t="shared" si="12"/>
        <v>9</v>
      </c>
      <c r="F92" s="14">
        <f t="shared" si="13"/>
        <v>1.98</v>
      </c>
      <c r="G92" s="14">
        <f t="shared" si="9"/>
        <v>9</v>
      </c>
      <c r="H92" s="14">
        <f t="shared" si="10"/>
        <v>10.98</v>
      </c>
      <c r="I92" s="14">
        <f t="shared" si="11"/>
        <v>0</v>
      </c>
      <c r="J92" s="15">
        <f t="shared" si="8"/>
        <v>0</v>
      </c>
    </row>
    <row r="93" spans="1:10" ht="14.4" x14ac:dyDescent="0.3">
      <c r="A93" s="1"/>
      <c r="B93" s="74" t="s">
        <v>1611</v>
      </c>
      <c r="C93" s="7" t="s">
        <v>836</v>
      </c>
      <c r="D93" s="57">
        <v>13.5</v>
      </c>
      <c r="E93" s="14">
        <f t="shared" si="12"/>
        <v>6.75</v>
      </c>
      <c r="F93" s="14">
        <f t="shared" si="13"/>
        <v>1.4850000000000001</v>
      </c>
      <c r="G93" s="14">
        <f t="shared" si="9"/>
        <v>6.75</v>
      </c>
      <c r="H93" s="14">
        <f t="shared" si="10"/>
        <v>8.2349999999999994</v>
      </c>
      <c r="I93" s="14">
        <f t="shared" si="11"/>
        <v>0</v>
      </c>
      <c r="J93" s="15">
        <f t="shared" si="8"/>
        <v>0</v>
      </c>
    </row>
    <row r="94" spans="1:10" ht="14.4" x14ac:dyDescent="0.3">
      <c r="A94" s="1"/>
      <c r="B94" s="74" t="s">
        <v>1610</v>
      </c>
      <c r="C94" s="7" t="s">
        <v>837</v>
      </c>
      <c r="D94" s="57">
        <v>11</v>
      </c>
      <c r="E94" s="14">
        <f t="shared" si="12"/>
        <v>5.5</v>
      </c>
      <c r="F94" s="14">
        <f t="shared" si="13"/>
        <v>1.21</v>
      </c>
      <c r="G94" s="14">
        <f t="shared" si="9"/>
        <v>5.5</v>
      </c>
      <c r="H94" s="14">
        <f t="shared" si="10"/>
        <v>6.71</v>
      </c>
      <c r="I94" s="14">
        <f t="shared" si="11"/>
        <v>0</v>
      </c>
      <c r="J94" s="15">
        <f t="shared" si="8"/>
        <v>0</v>
      </c>
    </row>
    <row r="95" spans="1:10" ht="14.4" x14ac:dyDescent="0.3">
      <c r="A95" s="1"/>
      <c r="B95" s="74" t="s">
        <v>1612</v>
      </c>
      <c r="C95" s="7" t="s">
        <v>838</v>
      </c>
      <c r="D95" s="57">
        <v>11</v>
      </c>
      <c r="E95" s="14">
        <f t="shared" si="12"/>
        <v>5.5</v>
      </c>
      <c r="F95" s="14">
        <f t="shared" si="13"/>
        <v>1.21</v>
      </c>
      <c r="G95" s="14">
        <f t="shared" si="9"/>
        <v>5.5</v>
      </c>
      <c r="H95" s="14">
        <f t="shared" si="10"/>
        <v>6.71</v>
      </c>
      <c r="I95" s="14">
        <f t="shared" si="11"/>
        <v>0</v>
      </c>
      <c r="J95" s="15">
        <f t="shared" si="8"/>
        <v>0</v>
      </c>
    </row>
    <row r="96" spans="1:10" ht="14.4" x14ac:dyDescent="0.3">
      <c r="A96" s="1"/>
      <c r="B96" s="74" t="s">
        <v>1613</v>
      </c>
      <c r="C96" s="7" t="s">
        <v>839</v>
      </c>
      <c r="D96" s="57">
        <v>13.5</v>
      </c>
      <c r="E96" s="14">
        <f t="shared" si="12"/>
        <v>6.75</v>
      </c>
      <c r="F96" s="14">
        <f t="shared" si="13"/>
        <v>1.4850000000000001</v>
      </c>
      <c r="G96" s="14">
        <f t="shared" si="9"/>
        <v>6.75</v>
      </c>
      <c r="H96" s="14">
        <f t="shared" si="10"/>
        <v>8.2349999999999994</v>
      </c>
      <c r="I96" s="14">
        <f t="shared" si="11"/>
        <v>0</v>
      </c>
      <c r="J96" s="15">
        <f t="shared" si="8"/>
        <v>0</v>
      </c>
    </row>
    <row r="97" spans="1:10" ht="14.4" x14ac:dyDescent="0.3">
      <c r="A97" s="1"/>
      <c r="B97" s="74" t="s">
        <v>1614</v>
      </c>
      <c r="C97" s="7" t="s">
        <v>840</v>
      </c>
      <c r="D97" s="57">
        <v>16</v>
      </c>
      <c r="E97" s="14">
        <f t="shared" si="12"/>
        <v>8</v>
      </c>
      <c r="F97" s="14">
        <f t="shared" si="13"/>
        <v>1.76</v>
      </c>
      <c r="G97" s="14">
        <f t="shared" si="9"/>
        <v>8</v>
      </c>
      <c r="H97" s="14">
        <f t="shared" si="10"/>
        <v>9.76</v>
      </c>
      <c r="I97" s="14">
        <f t="shared" si="11"/>
        <v>0</v>
      </c>
      <c r="J97" s="15">
        <f t="shared" si="8"/>
        <v>0</v>
      </c>
    </row>
    <row r="98" spans="1:10" ht="14.4" x14ac:dyDescent="0.3">
      <c r="A98" s="1"/>
      <c r="B98" s="74" t="s">
        <v>1615</v>
      </c>
      <c r="C98" s="7" t="s">
        <v>841</v>
      </c>
      <c r="D98" s="57">
        <v>16</v>
      </c>
      <c r="E98" s="14">
        <f t="shared" si="12"/>
        <v>8</v>
      </c>
      <c r="F98" s="14">
        <f t="shared" si="13"/>
        <v>1.76</v>
      </c>
      <c r="G98" s="14">
        <f t="shared" si="9"/>
        <v>8</v>
      </c>
      <c r="H98" s="14">
        <f t="shared" si="10"/>
        <v>9.76</v>
      </c>
      <c r="I98" s="14">
        <f t="shared" si="11"/>
        <v>0</v>
      </c>
      <c r="J98" s="15">
        <f t="shared" si="8"/>
        <v>0</v>
      </c>
    </row>
    <row r="99" spans="1:10" ht="15" thickBot="1" x14ac:dyDescent="0.35">
      <c r="A99" s="1"/>
      <c r="B99" s="74" t="s">
        <v>1858</v>
      </c>
      <c r="C99" s="7" t="s">
        <v>1161</v>
      </c>
      <c r="D99" s="57">
        <v>11</v>
      </c>
      <c r="E99" s="14">
        <f t="shared" ref="E99" si="14">(D99/100)*50</f>
        <v>5.5</v>
      </c>
      <c r="F99" s="14">
        <f t="shared" ref="F99" si="15">(E99/100)*22</f>
        <v>1.21</v>
      </c>
      <c r="G99" s="14">
        <f t="shared" si="9"/>
        <v>5.5</v>
      </c>
      <c r="H99" s="14">
        <f t="shared" si="10"/>
        <v>6.71</v>
      </c>
      <c r="I99" s="14">
        <f t="shared" si="11"/>
        <v>0</v>
      </c>
      <c r="J99" s="15">
        <f t="shared" ref="J99" si="16">A99*H99</f>
        <v>0</v>
      </c>
    </row>
    <row r="100" spans="1:10" ht="14.4" thickTop="1" x14ac:dyDescent="0.2">
      <c r="A100" s="104"/>
      <c r="B100" s="86" t="s">
        <v>1124</v>
      </c>
      <c r="C100" s="87"/>
      <c r="D100" s="87"/>
      <c r="E100" s="87"/>
      <c r="F100" s="87"/>
      <c r="G100" s="87"/>
      <c r="H100" s="87"/>
      <c r="I100" s="87"/>
      <c r="J100" s="87"/>
    </row>
    <row r="101" spans="1:10" ht="14.4" x14ac:dyDescent="0.3">
      <c r="A101" s="1"/>
      <c r="B101" s="74" t="s">
        <v>1841</v>
      </c>
      <c r="C101" s="7" t="s">
        <v>842</v>
      </c>
      <c r="D101" s="57">
        <v>42.5</v>
      </c>
      <c r="E101" s="14">
        <f t="shared" si="12"/>
        <v>21.25</v>
      </c>
      <c r="F101" s="14">
        <f t="shared" si="13"/>
        <v>4.6749999999999998</v>
      </c>
      <c r="G101" s="14">
        <f t="shared" si="9"/>
        <v>21.25</v>
      </c>
      <c r="H101" s="14">
        <f t="shared" si="10"/>
        <v>25.925000000000001</v>
      </c>
      <c r="I101" s="14">
        <f t="shared" si="11"/>
        <v>0</v>
      </c>
      <c r="J101" s="15">
        <f t="shared" ref="J101:J125" si="17">A101*H101</f>
        <v>0</v>
      </c>
    </row>
    <row r="102" spans="1:10" ht="14.4" x14ac:dyDescent="0.3">
      <c r="A102" s="1"/>
      <c r="B102" s="74" t="s">
        <v>1616</v>
      </c>
      <c r="C102" s="7" t="s">
        <v>843</v>
      </c>
      <c r="D102" s="57">
        <v>11</v>
      </c>
      <c r="E102" s="14">
        <f t="shared" si="12"/>
        <v>5.5</v>
      </c>
      <c r="F102" s="14">
        <f t="shared" si="13"/>
        <v>1.21</v>
      </c>
      <c r="G102" s="14">
        <f t="shared" si="9"/>
        <v>5.5</v>
      </c>
      <c r="H102" s="14">
        <f t="shared" si="10"/>
        <v>6.71</v>
      </c>
      <c r="I102" s="14">
        <f t="shared" si="11"/>
        <v>0</v>
      </c>
      <c r="J102" s="15">
        <f t="shared" si="17"/>
        <v>0</v>
      </c>
    </row>
    <row r="103" spans="1:10" ht="14.4" x14ac:dyDescent="0.3">
      <c r="A103" s="1"/>
      <c r="B103" s="74" t="s">
        <v>1617</v>
      </c>
      <c r="C103" s="7" t="s">
        <v>844</v>
      </c>
      <c r="D103" s="57">
        <v>11</v>
      </c>
      <c r="E103" s="14">
        <f t="shared" si="12"/>
        <v>5.5</v>
      </c>
      <c r="F103" s="14">
        <f t="shared" si="13"/>
        <v>1.21</v>
      </c>
      <c r="G103" s="14">
        <f t="shared" si="9"/>
        <v>5.5</v>
      </c>
      <c r="H103" s="14">
        <f t="shared" si="10"/>
        <v>6.71</v>
      </c>
      <c r="I103" s="14">
        <f t="shared" si="11"/>
        <v>0</v>
      </c>
      <c r="J103" s="15">
        <f t="shared" si="17"/>
        <v>0</v>
      </c>
    </row>
    <row r="104" spans="1:10" ht="14.4" x14ac:dyDescent="0.3">
      <c r="A104" s="1"/>
      <c r="B104" s="74" t="s">
        <v>1618</v>
      </c>
      <c r="C104" s="33" t="s">
        <v>845</v>
      </c>
      <c r="D104" s="57">
        <v>11</v>
      </c>
      <c r="E104" s="14">
        <f t="shared" si="12"/>
        <v>5.5</v>
      </c>
      <c r="F104" s="14">
        <f t="shared" si="13"/>
        <v>1.21</v>
      </c>
      <c r="G104" s="14">
        <f t="shared" si="9"/>
        <v>5.5</v>
      </c>
      <c r="H104" s="14">
        <f t="shared" si="10"/>
        <v>6.71</v>
      </c>
      <c r="I104" s="14">
        <f t="shared" si="11"/>
        <v>0</v>
      </c>
      <c r="J104" s="15">
        <f t="shared" si="17"/>
        <v>0</v>
      </c>
    </row>
    <row r="105" spans="1:10" ht="14.4" x14ac:dyDescent="0.3">
      <c r="A105" s="1"/>
      <c r="B105" s="74" t="s">
        <v>1619</v>
      </c>
      <c r="C105" s="33" t="s">
        <v>846</v>
      </c>
      <c r="D105" s="57">
        <v>11</v>
      </c>
      <c r="E105" s="14">
        <f t="shared" si="12"/>
        <v>5.5</v>
      </c>
      <c r="F105" s="14">
        <f t="shared" si="13"/>
        <v>1.21</v>
      </c>
      <c r="G105" s="14">
        <f t="shared" si="9"/>
        <v>5.5</v>
      </c>
      <c r="H105" s="14">
        <f t="shared" si="10"/>
        <v>6.71</v>
      </c>
      <c r="I105" s="14">
        <f t="shared" si="11"/>
        <v>0</v>
      </c>
      <c r="J105" s="15">
        <f t="shared" si="17"/>
        <v>0</v>
      </c>
    </row>
    <row r="106" spans="1:10" ht="14.4" x14ac:dyDescent="0.3">
      <c r="A106" s="1"/>
      <c r="B106" s="74" t="s">
        <v>1620</v>
      </c>
      <c r="C106" s="7" t="s">
        <v>847</v>
      </c>
      <c r="D106" s="57">
        <v>13.5</v>
      </c>
      <c r="E106" s="14">
        <f t="shared" si="12"/>
        <v>6.75</v>
      </c>
      <c r="F106" s="14">
        <f t="shared" si="13"/>
        <v>1.4850000000000001</v>
      </c>
      <c r="G106" s="14">
        <f t="shared" si="9"/>
        <v>6.75</v>
      </c>
      <c r="H106" s="14">
        <f t="shared" si="10"/>
        <v>8.2349999999999994</v>
      </c>
      <c r="I106" s="14">
        <f t="shared" si="11"/>
        <v>0</v>
      </c>
      <c r="J106" s="15">
        <f t="shared" si="17"/>
        <v>0</v>
      </c>
    </row>
    <row r="107" spans="1:10" ht="14.4" x14ac:dyDescent="0.3">
      <c r="A107" s="1"/>
      <c r="B107" s="74" t="s">
        <v>1621</v>
      </c>
      <c r="C107" s="7" t="s">
        <v>848</v>
      </c>
      <c r="D107" s="57">
        <v>11</v>
      </c>
      <c r="E107" s="14">
        <f t="shared" si="12"/>
        <v>5.5</v>
      </c>
      <c r="F107" s="14">
        <f t="shared" si="13"/>
        <v>1.21</v>
      </c>
      <c r="G107" s="14">
        <f t="shared" si="9"/>
        <v>5.5</v>
      </c>
      <c r="H107" s="14">
        <f t="shared" si="10"/>
        <v>6.71</v>
      </c>
      <c r="I107" s="14">
        <f t="shared" si="11"/>
        <v>0</v>
      </c>
      <c r="J107" s="15">
        <f t="shared" si="17"/>
        <v>0</v>
      </c>
    </row>
    <row r="108" spans="1:10" ht="14.4" x14ac:dyDescent="0.3">
      <c r="A108" s="1"/>
      <c r="B108" s="74" t="s">
        <v>1622</v>
      </c>
      <c r="C108" s="7" t="s">
        <v>849</v>
      </c>
      <c r="D108" s="57">
        <v>12</v>
      </c>
      <c r="E108" s="14">
        <f t="shared" si="12"/>
        <v>6</v>
      </c>
      <c r="F108" s="14">
        <f t="shared" si="13"/>
        <v>1.3199999999999998</v>
      </c>
      <c r="G108" s="14">
        <f t="shared" si="9"/>
        <v>6</v>
      </c>
      <c r="H108" s="14">
        <f t="shared" si="10"/>
        <v>7.32</v>
      </c>
      <c r="I108" s="14">
        <f t="shared" si="11"/>
        <v>0</v>
      </c>
      <c r="J108" s="15">
        <f t="shared" si="17"/>
        <v>0</v>
      </c>
    </row>
    <row r="109" spans="1:10" ht="14.4" x14ac:dyDescent="0.3">
      <c r="A109" s="1"/>
      <c r="B109" s="74" t="s">
        <v>1623</v>
      </c>
      <c r="C109" s="7" t="s">
        <v>850</v>
      </c>
      <c r="D109" s="57">
        <v>11</v>
      </c>
      <c r="E109" s="14">
        <f t="shared" si="12"/>
        <v>5.5</v>
      </c>
      <c r="F109" s="14">
        <f t="shared" si="13"/>
        <v>1.21</v>
      </c>
      <c r="G109" s="14">
        <f t="shared" si="9"/>
        <v>5.5</v>
      </c>
      <c r="H109" s="14">
        <f t="shared" si="10"/>
        <v>6.71</v>
      </c>
      <c r="I109" s="14">
        <f t="shared" si="11"/>
        <v>0</v>
      </c>
      <c r="J109" s="15">
        <f t="shared" si="17"/>
        <v>0</v>
      </c>
    </row>
    <row r="110" spans="1:10" ht="14.4" x14ac:dyDescent="0.3">
      <c r="A110" s="1"/>
      <c r="B110" s="74" t="s">
        <v>1624</v>
      </c>
      <c r="C110" s="7" t="s">
        <v>851</v>
      </c>
      <c r="D110" s="57">
        <v>11</v>
      </c>
      <c r="E110" s="14">
        <f t="shared" si="12"/>
        <v>5.5</v>
      </c>
      <c r="F110" s="14">
        <f t="shared" si="13"/>
        <v>1.21</v>
      </c>
      <c r="G110" s="14">
        <f t="shared" si="9"/>
        <v>5.5</v>
      </c>
      <c r="H110" s="14">
        <f t="shared" si="10"/>
        <v>6.71</v>
      </c>
      <c r="I110" s="14">
        <f t="shared" si="11"/>
        <v>0</v>
      </c>
      <c r="J110" s="15">
        <f t="shared" si="17"/>
        <v>0</v>
      </c>
    </row>
    <row r="111" spans="1:10" ht="14.4" x14ac:dyDescent="0.3">
      <c r="A111" s="1"/>
      <c r="B111" s="74" t="s">
        <v>1625</v>
      </c>
      <c r="C111" s="7" t="s">
        <v>852</v>
      </c>
      <c r="D111" s="57">
        <v>16</v>
      </c>
      <c r="E111" s="14">
        <f t="shared" si="12"/>
        <v>8</v>
      </c>
      <c r="F111" s="14">
        <f t="shared" si="13"/>
        <v>1.76</v>
      </c>
      <c r="G111" s="14">
        <f t="shared" si="9"/>
        <v>8</v>
      </c>
      <c r="H111" s="14">
        <f t="shared" si="10"/>
        <v>9.76</v>
      </c>
      <c r="I111" s="14">
        <f t="shared" si="11"/>
        <v>0</v>
      </c>
      <c r="J111" s="15">
        <f t="shared" si="17"/>
        <v>0</v>
      </c>
    </row>
    <row r="112" spans="1:10" ht="14.4" x14ac:dyDescent="0.3">
      <c r="A112" s="1"/>
      <c r="B112" s="74" t="s">
        <v>1626</v>
      </c>
      <c r="C112" s="7" t="s">
        <v>853</v>
      </c>
      <c r="D112" s="57">
        <v>11</v>
      </c>
      <c r="E112" s="14">
        <f t="shared" si="12"/>
        <v>5.5</v>
      </c>
      <c r="F112" s="14">
        <f t="shared" si="13"/>
        <v>1.21</v>
      </c>
      <c r="G112" s="14">
        <f t="shared" si="9"/>
        <v>5.5</v>
      </c>
      <c r="H112" s="14">
        <f t="shared" si="10"/>
        <v>6.71</v>
      </c>
      <c r="I112" s="14">
        <f t="shared" si="11"/>
        <v>0</v>
      </c>
      <c r="J112" s="15">
        <f t="shared" si="17"/>
        <v>0</v>
      </c>
    </row>
    <row r="113" spans="1:11" ht="14.4" x14ac:dyDescent="0.3">
      <c r="A113" s="1"/>
      <c r="B113" s="74" t="s">
        <v>1627</v>
      </c>
      <c r="C113" s="33" t="s">
        <v>854</v>
      </c>
      <c r="D113" s="57">
        <v>11</v>
      </c>
      <c r="E113" s="14">
        <f t="shared" si="12"/>
        <v>5.5</v>
      </c>
      <c r="F113" s="14">
        <f t="shared" si="13"/>
        <v>1.21</v>
      </c>
      <c r="G113" s="14">
        <f t="shared" si="9"/>
        <v>5.5</v>
      </c>
      <c r="H113" s="14">
        <f t="shared" si="10"/>
        <v>6.71</v>
      </c>
      <c r="I113" s="14">
        <f t="shared" si="11"/>
        <v>0</v>
      </c>
      <c r="J113" s="15">
        <f t="shared" si="17"/>
        <v>0</v>
      </c>
    </row>
    <row r="114" spans="1:11" ht="14.4" x14ac:dyDescent="0.3">
      <c r="A114" s="1"/>
      <c r="B114" s="74" t="s">
        <v>1628</v>
      </c>
      <c r="C114" s="7" t="s">
        <v>855</v>
      </c>
      <c r="D114" s="57">
        <v>11</v>
      </c>
      <c r="E114" s="14">
        <f t="shared" si="12"/>
        <v>5.5</v>
      </c>
      <c r="F114" s="14">
        <f t="shared" si="13"/>
        <v>1.21</v>
      </c>
      <c r="G114" s="14">
        <f t="shared" si="9"/>
        <v>5.5</v>
      </c>
      <c r="H114" s="14">
        <f t="shared" si="10"/>
        <v>6.71</v>
      </c>
      <c r="I114" s="14">
        <f t="shared" si="11"/>
        <v>0</v>
      </c>
      <c r="J114" s="15">
        <f t="shared" si="17"/>
        <v>0</v>
      </c>
    </row>
    <row r="115" spans="1:11" ht="14.4" x14ac:dyDescent="0.3">
      <c r="A115" s="1"/>
      <c r="B115" s="74" t="s">
        <v>1629</v>
      </c>
      <c r="C115" s="7" t="s">
        <v>856</v>
      </c>
      <c r="D115" s="57">
        <v>11</v>
      </c>
      <c r="E115" s="14">
        <f t="shared" si="12"/>
        <v>5.5</v>
      </c>
      <c r="F115" s="14">
        <f t="shared" si="13"/>
        <v>1.21</v>
      </c>
      <c r="G115" s="14">
        <f t="shared" si="9"/>
        <v>5.5</v>
      </c>
      <c r="H115" s="14">
        <f t="shared" si="10"/>
        <v>6.71</v>
      </c>
      <c r="I115" s="14">
        <f t="shared" si="11"/>
        <v>0</v>
      </c>
      <c r="J115" s="15">
        <f t="shared" si="17"/>
        <v>0</v>
      </c>
    </row>
    <row r="116" spans="1:11" ht="14.4" x14ac:dyDescent="0.3">
      <c r="A116" s="1"/>
      <c r="B116" s="74" t="s">
        <v>1630</v>
      </c>
      <c r="C116" s="7" t="s">
        <v>857</v>
      </c>
      <c r="D116" s="57">
        <v>11</v>
      </c>
      <c r="E116" s="14">
        <f t="shared" si="12"/>
        <v>5.5</v>
      </c>
      <c r="F116" s="14">
        <f t="shared" si="13"/>
        <v>1.21</v>
      </c>
      <c r="G116" s="14">
        <f t="shared" si="9"/>
        <v>5.5</v>
      </c>
      <c r="H116" s="14">
        <f t="shared" si="10"/>
        <v>6.71</v>
      </c>
      <c r="I116" s="14">
        <f t="shared" si="11"/>
        <v>0</v>
      </c>
      <c r="J116" s="15">
        <f t="shared" si="17"/>
        <v>0</v>
      </c>
    </row>
    <row r="117" spans="1:11" ht="14.4" x14ac:dyDescent="0.3">
      <c r="A117" s="1"/>
      <c r="B117" s="74" t="s">
        <v>1631</v>
      </c>
      <c r="C117" s="7" t="s">
        <v>858</v>
      </c>
      <c r="D117" s="57">
        <v>11</v>
      </c>
      <c r="E117" s="14">
        <f t="shared" si="12"/>
        <v>5.5</v>
      </c>
      <c r="F117" s="14">
        <f t="shared" si="13"/>
        <v>1.21</v>
      </c>
      <c r="G117" s="14">
        <f t="shared" si="9"/>
        <v>5.5</v>
      </c>
      <c r="H117" s="14">
        <f t="shared" si="10"/>
        <v>6.71</v>
      </c>
      <c r="I117" s="14">
        <f t="shared" si="11"/>
        <v>0</v>
      </c>
      <c r="J117" s="15">
        <f t="shared" si="17"/>
        <v>0</v>
      </c>
    </row>
    <row r="118" spans="1:11" ht="14.4" x14ac:dyDescent="0.3">
      <c r="A118" s="1"/>
      <c r="B118" s="74" t="s">
        <v>1632</v>
      </c>
      <c r="C118" s="7" t="s">
        <v>859</v>
      </c>
      <c r="D118" s="57">
        <v>13.5</v>
      </c>
      <c r="E118" s="14">
        <f t="shared" si="12"/>
        <v>6.75</v>
      </c>
      <c r="F118" s="14">
        <f t="shared" si="13"/>
        <v>1.4850000000000001</v>
      </c>
      <c r="G118" s="14">
        <f t="shared" si="9"/>
        <v>6.75</v>
      </c>
      <c r="H118" s="14">
        <f t="shared" si="10"/>
        <v>8.2349999999999994</v>
      </c>
      <c r="I118" s="14">
        <f t="shared" si="11"/>
        <v>0</v>
      </c>
      <c r="J118" s="15">
        <f t="shared" si="17"/>
        <v>0</v>
      </c>
    </row>
    <row r="119" spans="1:11" ht="14.4" x14ac:dyDescent="0.3">
      <c r="A119" s="1"/>
      <c r="B119" s="74" t="s">
        <v>1633</v>
      </c>
      <c r="C119" s="7" t="s">
        <v>860</v>
      </c>
      <c r="D119" s="57">
        <v>16</v>
      </c>
      <c r="E119" s="14">
        <f t="shared" si="12"/>
        <v>8</v>
      </c>
      <c r="F119" s="14">
        <f t="shared" si="13"/>
        <v>1.76</v>
      </c>
      <c r="G119" s="14">
        <f t="shared" si="9"/>
        <v>8</v>
      </c>
      <c r="H119" s="14">
        <f t="shared" si="10"/>
        <v>9.76</v>
      </c>
      <c r="I119" s="14">
        <f t="shared" si="11"/>
        <v>0</v>
      </c>
      <c r="J119" s="15">
        <f t="shared" si="17"/>
        <v>0</v>
      </c>
    </row>
    <row r="120" spans="1:11" ht="14.4" x14ac:dyDescent="0.3">
      <c r="A120" s="1"/>
      <c r="B120" s="74" t="s">
        <v>1634</v>
      </c>
      <c r="C120" s="34" t="s">
        <v>861</v>
      </c>
      <c r="D120" s="57">
        <v>67.5</v>
      </c>
      <c r="E120" s="14">
        <f t="shared" si="12"/>
        <v>33.75</v>
      </c>
      <c r="F120" s="14">
        <f t="shared" si="13"/>
        <v>7.4250000000000007</v>
      </c>
      <c r="G120" s="14">
        <f t="shared" si="9"/>
        <v>33.75</v>
      </c>
      <c r="H120" s="14">
        <f t="shared" si="10"/>
        <v>41.174999999999997</v>
      </c>
      <c r="I120" s="14">
        <f t="shared" si="11"/>
        <v>0</v>
      </c>
      <c r="J120" s="15">
        <f t="shared" si="17"/>
        <v>0</v>
      </c>
    </row>
    <row r="121" spans="1:11" ht="14.4" x14ac:dyDescent="0.3">
      <c r="A121" s="1"/>
      <c r="B121" s="74" t="s">
        <v>1635</v>
      </c>
      <c r="C121" s="7" t="s">
        <v>862</v>
      </c>
      <c r="D121" s="57">
        <v>13.5</v>
      </c>
      <c r="E121" s="14">
        <f t="shared" si="12"/>
        <v>6.75</v>
      </c>
      <c r="F121" s="14">
        <f t="shared" si="13"/>
        <v>1.4850000000000001</v>
      </c>
      <c r="G121" s="14">
        <f t="shared" si="9"/>
        <v>6.75</v>
      </c>
      <c r="H121" s="14">
        <f t="shared" si="10"/>
        <v>8.2349999999999994</v>
      </c>
      <c r="I121" s="14">
        <f t="shared" si="11"/>
        <v>0</v>
      </c>
      <c r="J121" s="15">
        <f t="shared" si="17"/>
        <v>0</v>
      </c>
    </row>
    <row r="122" spans="1:11" ht="14.4" x14ac:dyDescent="0.3">
      <c r="A122" s="1"/>
      <c r="B122" s="74" t="s">
        <v>1636</v>
      </c>
      <c r="C122" s="7" t="s">
        <v>863</v>
      </c>
      <c r="D122" s="57">
        <v>13.5</v>
      </c>
      <c r="E122" s="14">
        <f t="shared" si="12"/>
        <v>6.75</v>
      </c>
      <c r="F122" s="14">
        <f t="shared" si="13"/>
        <v>1.4850000000000001</v>
      </c>
      <c r="G122" s="14">
        <f t="shared" si="9"/>
        <v>6.75</v>
      </c>
      <c r="H122" s="14">
        <f t="shared" si="10"/>
        <v>8.2349999999999994</v>
      </c>
      <c r="I122" s="14">
        <f t="shared" si="11"/>
        <v>0</v>
      </c>
      <c r="J122" s="15">
        <f t="shared" si="17"/>
        <v>0</v>
      </c>
    </row>
    <row r="123" spans="1:11" ht="14.4" x14ac:dyDescent="0.3">
      <c r="A123" s="1"/>
      <c r="B123" s="74" t="s">
        <v>1637</v>
      </c>
      <c r="C123" s="7" t="s">
        <v>864</v>
      </c>
      <c r="D123" s="57">
        <v>16</v>
      </c>
      <c r="E123" s="14">
        <f t="shared" si="12"/>
        <v>8</v>
      </c>
      <c r="F123" s="14">
        <f t="shared" si="13"/>
        <v>1.76</v>
      </c>
      <c r="G123" s="14">
        <f t="shared" si="9"/>
        <v>8</v>
      </c>
      <c r="H123" s="14">
        <f t="shared" si="10"/>
        <v>9.76</v>
      </c>
      <c r="I123" s="14">
        <f t="shared" si="11"/>
        <v>0</v>
      </c>
      <c r="J123" s="15">
        <f t="shared" si="17"/>
        <v>0</v>
      </c>
    </row>
    <row r="124" spans="1:11" ht="14.4" x14ac:dyDescent="0.3">
      <c r="A124" s="1"/>
      <c r="B124" s="74" t="s">
        <v>1638</v>
      </c>
      <c r="C124" s="7" t="s">
        <v>865</v>
      </c>
      <c r="D124" s="57">
        <v>11</v>
      </c>
      <c r="E124" s="14">
        <f t="shared" si="12"/>
        <v>5.5</v>
      </c>
      <c r="F124" s="14">
        <f t="shared" si="13"/>
        <v>1.21</v>
      </c>
      <c r="G124" s="14">
        <f t="shared" si="9"/>
        <v>5.5</v>
      </c>
      <c r="H124" s="14">
        <f t="shared" si="10"/>
        <v>6.71</v>
      </c>
      <c r="I124" s="14">
        <f t="shared" si="11"/>
        <v>0</v>
      </c>
      <c r="J124" s="15">
        <f t="shared" si="17"/>
        <v>0</v>
      </c>
    </row>
    <row r="125" spans="1:11" s="69" customFormat="1" ht="15" thickBot="1" x14ac:dyDescent="0.35">
      <c r="A125" s="83"/>
      <c r="B125" s="107">
        <v>701318820242</v>
      </c>
      <c r="C125" s="84" t="s">
        <v>1947</v>
      </c>
      <c r="D125" s="64">
        <v>11</v>
      </c>
      <c r="E125" s="65">
        <f t="shared" si="12"/>
        <v>5.5</v>
      </c>
      <c r="F125" s="65">
        <f t="shared" si="13"/>
        <v>1.21</v>
      </c>
      <c r="G125" s="65">
        <f t="shared" si="9"/>
        <v>5.5</v>
      </c>
      <c r="H125" s="65">
        <f t="shared" si="10"/>
        <v>6.71</v>
      </c>
      <c r="I125" s="65">
        <f t="shared" si="11"/>
        <v>0</v>
      </c>
      <c r="J125" s="66">
        <f t="shared" si="17"/>
        <v>0</v>
      </c>
      <c r="K125" s="50" t="s">
        <v>1154</v>
      </c>
    </row>
    <row r="126" spans="1:11" ht="14.4" thickTop="1" x14ac:dyDescent="0.2">
      <c r="A126" s="104"/>
      <c r="B126" s="86" t="s">
        <v>1128</v>
      </c>
      <c r="C126" s="87"/>
      <c r="D126" s="87"/>
      <c r="E126" s="87"/>
      <c r="F126" s="87"/>
      <c r="G126" s="87"/>
      <c r="H126" s="87"/>
      <c r="I126" s="87"/>
      <c r="J126" s="87"/>
    </row>
    <row r="127" spans="1:11" ht="14.4" x14ac:dyDescent="0.3">
      <c r="A127" s="1"/>
      <c r="B127" s="75">
        <v>654469515959</v>
      </c>
      <c r="C127" s="32" t="s">
        <v>866</v>
      </c>
      <c r="D127" s="57">
        <v>11</v>
      </c>
      <c r="E127" s="14">
        <f t="shared" si="12"/>
        <v>5.5</v>
      </c>
      <c r="F127" s="14">
        <f t="shared" si="13"/>
        <v>1.21</v>
      </c>
      <c r="G127" s="14">
        <f t="shared" si="9"/>
        <v>5.5</v>
      </c>
      <c r="H127" s="14">
        <f t="shared" si="10"/>
        <v>6.71</v>
      </c>
      <c r="I127" s="14">
        <f t="shared" si="11"/>
        <v>0</v>
      </c>
      <c r="J127" s="15">
        <f t="shared" ref="J127:J141" si="18">A127*H127</f>
        <v>0</v>
      </c>
    </row>
    <row r="128" spans="1:11" ht="14.4" x14ac:dyDescent="0.3">
      <c r="A128" s="1"/>
      <c r="B128" s="74"/>
      <c r="C128" s="7" t="s">
        <v>867</v>
      </c>
      <c r="D128" s="57">
        <v>11</v>
      </c>
      <c r="E128" s="14">
        <f t="shared" si="12"/>
        <v>5.5</v>
      </c>
      <c r="F128" s="14">
        <f t="shared" si="13"/>
        <v>1.21</v>
      </c>
      <c r="G128" s="14">
        <f t="shared" si="9"/>
        <v>5.5</v>
      </c>
      <c r="H128" s="14">
        <f t="shared" si="10"/>
        <v>6.71</v>
      </c>
      <c r="I128" s="14">
        <f t="shared" si="11"/>
        <v>0</v>
      </c>
      <c r="J128" s="15">
        <f t="shared" si="18"/>
        <v>0</v>
      </c>
    </row>
    <row r="129" spans="1:11" ht="14.4" x14ac:dyDescent="0.3">
      <c r="A129" s="1"/>
      <c r="B129" s="74" t="s">
        <v>1742</v>
      </c>
      <c r="C129" s="7" t="s">
        <v>868</v>
      </c>
      <c r="D129" s="57">
        <v>11</v>
      </c>
      <c r="E129" s="14">
        <f t="shared" si="12"/>
        <v>5.5</v>
      </c>
      <c r="F129" s="14">
        <f t="shared" si="13"/>
        <v>1.21</v>
      </c>
      <c r="G129" s="14">
        <f t="shared" si="9"/>
        <v>5.5</v>
      </c>
      <c r="H129" s="14">
        <f t="shared" si="10"/>
        <v>6.71</v>
      </c>
      <c r="I129" s="14">
        <f t="shared" si="11"/>
        <v>0</v>
      </c>
      <c r="J129" s="15">
        <f t="shared" si="18"/>
        <v>0</v>
      </c>
    </row>
    <row r="130" spans="1:11" ht="14.4" x14ac:dyDescent="0.3">
      <c r="A130" s="1"/>
      <c r="B130" s="74" t="s">
        <v>1743</v>
      </c>
      <c r="C130" s="7" t="s">
        <v>869</v>
      </c>
      <c r="D130" s="57">
        <v>11</v>
      </c>
      <c r="E130" s="14">
        <f t="shared" si="12"/>
        <v>5.5</v>
      </c>
      <c r="F130" s="14">
        <f t="shared" si="13"/>
        <v>1.21</v>
      </c>
      <c r="G130" s="14">
        <f t="shared" si="9"/>
        <v>5.5</v>
      </c>
      <c r="H130" s="14">
        <f t="shared" si="10"/>
        <v>6.71</v>
      </c>
      <c r="I130" s="14">
        <f t="shared" si="11"/>
        <v>0</v>
      </c>
      <c r="J130" s="15">
        <f t="shared" si="18"/>
        <v>0</v>
      </c>
    </row>
    <row r="131" spans="1:11" ht="14.4" x14ac:dyDescent="0.3">
      <c r="A131" s="1"/>
      <c r="B131" s="74" t="s">
        <v>1744</v>
      </c>
      <c r="C131" s="7" t="s">
        <v>870</v>
      </c>
      <c r="D131" s="57">
        <v>11</v>
      </c>
      <c r="E131" s="14">
        <f t="shared" si="12"/>
        <v>5.5</v>
      </c>
      <c r="F131" s="14">
        <f t="shared" si="13"/>
        <v>1.21</v>
      </c>
      <c r="G131" s="14">
        <f t="shared" ref="G131:G194" si="19">E131</f>
        <v>5.5</v>
      </c>
      <c r="H131" s="14">
        <f t="shared" ref="H131:H194" si="20">E131+F131</f>
        <v>6.71</v>
      </c>
      <c r="I131" s="14">
        <f t="shared" ref="I131:I194" si="21">A131*G131</f>
        <v>0</v>
      </c>
      <c r="J131" s="15">
        <f t="shared" si="18"/>
        <v>0</v>
      </c>
    </row>
    <row r="132" spans="1:11" ht="14.4" x14ac:dyDescent="0.3">
      <c r="A132" s="1"/>
      <c r="B132" s="74" t="s">
        <v>1745</v>
      </c>
      <c r="C132" s="7" t="s">
        <v>871</v>
      </c>
      <c r="D132" s="57">
        <v>11</v>
      </c>
      <c r="E132" s="14">
        <f t="shared" si="12"/>
        <v>5.5</v>
      </c>
      <c r="F132" s="14">
        <f t="shared" si="13"/>
        <v>1.21</v>
      </c>
      <c r="G132" s="14">
        <f t="shared" si="19"/>
        <v>5.5</v>
      </c>
      <c r="H132" s="14">
        <f t="shared" si="20"/>
        <v>6.71</v>
      </c>
      <c r="I132" s="14">
        <f t="shared" si="21"/>
        <v>0</v>
      </c>
      <c r="J132" s="15">
        <f t="shared" si="18"/>
        <v>0</v>
      </c>
    </row>
    <row r="133" spans="1:11" ht="14.4" x14ac:dyDescent="0.3">
      <c r="A133" s="1"/>
      <c r="B133" s="75">
        <v>654469516017</v>
      </c>
      <c r="C133" s="7" t="s">
        <v>872</v>
      </c>
      <c r="D133" s="57">
        <v>11</v>
      </c>
      <c r="E133" s="14">
        <f t="shared" si="12"/>
        <v>5.5</v>
      </c>
      <c r="F133" s="14">
        <f t="shared" si="13"/>
        <v>1.21</v>
      </c>
      <c r="G133" s="14">
        <f t="shared" si="19"/>
        <v>5.5</v>
      </c>
      <c r="H133" s="14">
        <f t="shared" si="20"/>
        <v>6.71</v>
      </c>
      <c r="I133" s="14">
        <f t="shared" si="21"/>
        <v>0</v>
      </c>
      <c r="J133" s="15">
        <f t="shared" si="18"/>
        <v>0</v>
      </c>
    </row>
    <row r="134" spans="1:11" ht="14.4" x14ac:dyDescent="0.3">
      <c r="A134" s="1"/>
      <c r="B134" s="74" t="s">
        <v>1746</v>
      </c>
      <c r="C134" s="7" t="s">
        <v>873</v>
      </c>
      <c r="D134" s="57">
        <v>11</v>
      </c>
      <c r="E134" s="14">
        <f t="shared" si="12"/>
        <v>5.5</v>
      </c>
      <c r="F134" s="14">
        <f t="shared" si="13"/>
        <v>1.21</v>
      </c>
      <c r="G134" s="14">
        <f t="shared" si="19"/>
        <v>5.5</v>
      </c>
      <c r="H134" s="14">
        <f t="shared" si="20"/>
        <v>6.71</v>
      </c>
      <c r="I134" s="14">
        <f t="shared" si="21"/>
        <v>0</v>
      </c>
      <c r="J134" s="15">
        <f t="shared" si="18"/>
        <v>0</v>
      </c>
    </row>
    <row r="135" spans="1:11" ht="14.4" x14ac:dyDescent="0.3">
      <c r="A135" s="1"/>
      <c r="B135" s="74" t="s">
        <v>1747</v>
      </c>
      <c r="C135" s="7" t="s">
        <v>874</v>
      </c>
      <c r="D135" s="57">
        <v>11</v>
      </c>
      <c r="E135" s="14">
        <f t="shared" ref="E135:E202" si="22">(D135/100)*50</f>
        <v>5.5</v>
      </c>
      <c r="F135" s="14">
        <f t="shared" ref="F135:F202" si="23">(E135/100)*22</f>
        <v>1.21</v>
      </c>
      <c r="G135" s="14">
        <f t="shared" si="19"/>
        <v>5.5</v>
      </c>
      <c r="H135" s="14">
        <f t="shared" si="20"/>
        <v>6.71</v>
      </c>
      <c r="I135" s="14">
        <f t="shared" si="21"/>
        <v>0</v>
      </c>
      <c r="J135" s="15">
        <f t="shared" si="18"/>
        <v>0</v>
      </c>
    </row>
    <row r="136" spans="1:11" ht="14.4" x14ac:dyDescent="0.3">
      <c r="A136" s="1"/>
      <c r="B136" s="74" t="s">
        <v>1748</v>
      </c>
      <c r="C136" s="7" t="s">
        <v>875</v>
      </c>
      <c r="D136" s="57">
        <v>11</v>
      </c>
      <c r="E136" s="14">
        <f t="shared" si="22"/>
        <v>5.5</v>
      </c>
      <c r="F136" s="14">
        <f t="shared" si="23"/>
        <v>1.21</v>
      </c>
      <c r="G136" s="14">
        <f t="shared" si="19"/>
        <v>5.5</v>
      </c>
      <c r="H136" s="14">
        <f t="shared" si="20"/>
        <v>6.71</v>
      </c>
      <c r="I136" s="14">
        <f t="shared" si="21"/>
        <v>0</v>
      </c>
      <c r="J136" s="15">
        <f t="shared" si="18"/>
        <v>0</v>
      </c>
    </row>
    <row r="137" spans="1:11" ht="14.4" x14ac:dyDescent="0.3">
      <c r="A137" s="1"/>
      <c r="B137" s="74" t="s">
        <v>1749</v>
      </c>
      <c r="C137" s="7" t="s">
        <v>876</v>
      </c>
      <c r="D137" s="57">
        <v>16</v>
      </c>
      <c r="E137" s="14">
        <f t="shared" si="22"/>
        <v>8</v>
      </c>
      <c r="F137" s="14">
        <f t="shared" si="23"/>
        <v>1.76</v>
      </c>
      <c r="G137" s="14">
        <f t="shared" si="19"/>
        <v>8</v>
      </c>
      <c r="H137" s="14">
        <f t="shared" si="20"/>
        <v>9.76</v>
      </c>
      <c r="I137" s="14">
        <f t="shared" si="21"/>
        <v>0</v>
      </c>
      <c r="J137" s="15">
        <f t="shared" si="18"/>
        <v>0</v>
      </c>
    </row>
    <row r="138" spans="1:11" ht="14.4" x14ac:dyDescent="0.3">
      <c r="A138" s="1"/>
      <c r="B138" s="74" t="s">
        <v>1750</v>
      </c>
      <c r="C138" s="7" t="s">
        <v>877</v>
      </c>
      <c r="D138" s="57">
        <v>11</v>
      </c>
      <c r="E138" s="14">
        <f t="shared" si="22"/>
        <v>5.5</v>
      </c>
      <c r="F138" s="14">
        <f t="shared" si="23"/>
        <v>1.21</v>
      </c>
      <c r="G138" s="14">
        <f t="shared" si="19"/>
        <v>5.5</v>
      </c>
      <c r="H138" s="14">
        <f t="shared" si="20"/>
        <v>6.71</v>
      </c>
      <c r="I138" s="14">
        <f t="shared" si="21"/>
        <v>0</v>
      </c>
      <c r="J138" s="15">
        <f t="shared" si="18"/>
        <v>0</v>
      </c>
    </row>
    <row r="139" spans="1:11" ht="14.4" x14ac:dyDescent="0.3">
      <c r="A139" s="1"/>
      <c r="B139" s="75">
        <v>614324559603</v>
      </c>
      <c r="C139" s="7" t="s">
        <v>878</v>
      </c>
      <c r="D139" s="57">
        <v>11</v>
      </c>
      <c r="E139" s="14">
        <f t="shared" si="22"/>
        <v>5.5</v>
      </c>
      <c r="F139" s="14">
        <f t="shared" si="23"/>
        <v>1.21</v>
      </c>
      <c r="G139" s="14">
        <f t="shared" si="19"/>
        <v>5.5</v>
      </c>
      <c r="H139" s="14">
        <f t="shared" si="20"/>
        <v>6.71</v>
      </c>
      <c r="I139" s="14">
        <f t="shared" si="21"/>
        <v>0</v>
      </c>
      <c r="J139" s="15">
        <f t="shared" si="18"/>
        <v>0</v>
      </c>
    </row>
    <row r="140" spans="1:11" ht="14.4" x14ac:dyDescent="0.3">
      <c r="A140" s="1"/>
      <c r="B140" s="74"/>
      <c r="C140" s="7" t="s">
        <v>879</v>
      </c>
      <c r="D140" s="57">
        <v>11</v>
      </c>
      <c r="E140" s="14">
        <f t="shared" si="22"/>
        <v>5.5</v>
      </c>
      <c r="F140" s="14">
        <f t="shared" si="23"/>
        <v>1.21</v>
      </c>
      <c r="G140" s="14">
        <f t="shared" si="19"/>
        <v>5.5</v>
      </c>
      <c r="H140" s="14">
        <f t="shared" si="20"/>
        <v>6.71</v>
      </c>
      <c r="I140" s="14">
        <f t="shared" si="21"/>
        <v>0</v>
      </c>
      <c r="J140" s="15">
        <f t="shared" si="18"/>
        <v>0</v>
      </c>
    </row>
    <row r="141" spans="1:11" s="69" customFormat="1" ht="15" thickBot="1" x14ac:dyDescent="0.35">
      <c r="A141" s="83"/>
      <c r="B141" s="107">
        <v>701318820235</v>
      </c>
      <c r="C141" s="84" t="s">
        <v>1946</v>
      </c>
      <c r="D141" s="64">
        <v>11</v>
      </c>
      <c r="E141" s="65">
        <f t="shared" si="22"/>
        <v>5.5</v>
      </c>
      <c r="F141" s="65">
        <f t="shared" si="23"/>
        <v>1.21</v>
      </c>
      <c r="G141" s="65">
        <f t="shared" si="19"/>
        <v>5.5</v>
      </c>
      <c r="H141" s="65">
        <f t="shared" si="20"/>
        <v>6.71</v>
      </c>
      <c r="I141" s="65">
        <f t="shared" si="21"/>
        <v>0</v>
      </c>
      <c r="J141" s="66">
        <f t="shared" si="18"/>
        <v>0</v>
      </c>
      <c r="K141" s="50" t="s">
        <v>1154</v>
      </c>
    </row>
    <row r="142" spans="1:11" ht="13.2" customHeight="1" thickTop="1" x14ac:dyDescent="0.2">
      <c r="A142" s="104"/>
      <c r="B142" s="86" t="s">
        <v>1121</v>
      </c>
      <c r="C142" s="87"/>
      <c r="D142" s="87"/>
      <c r="E142" s="87"/>
      <c r="F142" s="87"/>
      <c r="G142" s="87"/>
      <c r="H142" s="87"/>
      <c r="I142" s="87"/>
      <c r="J142" s="87"/>
    </row>
    <row r="143" spans="1:11" ht="14.4" x14ac:dyDescent="0.3">
      <c r="A143" s="1"/>
      <c r="B143" s="74" t="s">
        <v>1843</v>
      </c>
      <c r="C143" s="7" t="s">
        <v>880</v>
      </c>
      <c r="D143" s="57">
        <v>42.5</v>
      </c>
      <c r="E143" s="14">
        <f t="shared" si="22"/>
        <v>21.25</v>
      </c>
      <c r="F143" s="14">
        <f t="shared" si="23"/>
        <v>4.6749999999999998</v>
      </c>
      <c r="G143" s="14">
        <f t="shared" si="19"/>
        <v>21.25</v>
      </c>
      <c r="H143" s="14">
        <f t="shared" si="20"/>
        <v>25.925000000000001</v>
      </c>
      <c r="I143" s="14">
        <f t="shared" si="21"/>
        <v>0</v>
      </c>
      <c r="J143" s="15">
        <f t="shared" ref="J143:J155" si="24">A143*H143</f>
        <v>0</v>
      </c>
    </row>
    <row r="144" spans="1:11" ht="14.4" x14ac:dyDescent="0.3">
      <c r="A144" s="1"/>
      <c r="B144" s="74" t="s">
        <v>1639</v>
      </c>
      <c r="C144" s="7" t="s">
        <v>881</v>
      </c>
      <c r="D144" s="57">
        <v>18</v>
      </c>
      <c r="E144" s="14">
        <f t="shared" si="22"/>
        <v>9</v>
      </c>
      <c r="F144" s="14">
        <f t="shared" si="23"/>
        <v>1.98</v>
      </c>
      <c r="G144" s="14">
        <f t="shared" si="19"/>
        <v>9</v>
      </c>
      <c r="H144" s="14">
        <f t="shared" si="20"/>
        <v>10.98</v>
      </c>
      <c r="I144" s="14">
        <f t="shared" si="21"/>
        <v>0</v>
      </c>
      <c r="J144" s="15">
        <f t="shared" si="24"/>
        <v>0</v>
      </c>
    </row>
    <row r="145" spans="1:10" ht="14.4" x14ac:dyDescent="0.3">
      <c r="A145" s="1"/>
      <c r="B145" s="74" t="s">
        <v>1640</v>
      </c>
      <c r="C145" s="7" t="s">
        <v>882</v>
      </c>
      <c r="D145" s="57">
        <v>11</v>
      </c>
      <c r="E145" s="14">
        <f t="shared" si="22"/>
        <v>5.5</v>
      </c>
      <c r="F145" s="14">
        <f t="shared" si="23"/>
        <v>1.21</v>
      </c>
      <c r="G145" s="14">
        <f t="shared" si="19"/>
        <v>5.5</v>
      </c>
      <c r="H145" s="14">
        <f t="shared" si="20"/>
        <v>6.71</v>
      </c>
      <c r="I145" s="14">
        <f t="shared" si="21"/>
        <v>0</v>
      </c>
      <c r="J145" s="15">
        <f t="shared" si="24"/>
        <v>0</v>
      </c>
    </row>
    <row r="146" spans="1:10" ht="14.4" x14ac:dyDescent="0.3">
      <c r="A146" s="1"/>
      <c r="B146" s="74" t="s">
        <v>1641</v>
      </c>
      <c r="C146" s="7" t="s">
        <v>883</v>
      </c>
      <c r="D146" s="57">
        <v>12</v>
      </c>
      <c r="E146" s="14">
        <f t="shared" si="22"/>
        <v>6</v>
      </c>
      <c r="F146" s="14">
        <f t="shared" si="23"/>
        <v>1.3199999999999998</v>
      </c>
      <c r="G146" s="14">
        <f t="shared" si="19"/>
        <v>6</v>
      </c>
      <c r="H146" s="14">
        <f t="shared" si="20"/>
        <v>7.32</v>
      </c>
      <c r="I146" s="14">
        <f t="shared" si="21"/>
        <v>0</v>
      </c>
      <c r="J146" s="15">
        <f t="shared" si="24"/>
        <v>0</v>
      </c>
    </row>
    <row r="147" spans="1:10" ht="14.4" x14ac:dyDescent="0.3">
      <c r="A147" s="1"/>
      <c r="B147" s="74" t="s">
        <v>1642</v>
      </c>
      <c r="C147" s="7" t="s">
        <v>884</v>
      </c>
      <c r="D147" s="57">
        <v>11</v>
      </c>
      <c r="E147" s="14">
        <f t="shared" si="22"/>
        <v>5.5</v>
      </c>
      <c r="F147" s="14">
        <f t="shared" si="23"/>
        <v>1.21</v>
      </c>
      <c r="G147" s="14">
        <f t="shared" si="19"/>
        <v>5.5</v>
      </c>
      <c r="H147" s="14">
        <f t="shared" si="20"/>
        <v>6.71</v>
      </c>
      <c r="I147" s="14">
        <f t="shared" si="21"/>
        <v>0</v>
      </c>
      <c r="J147" s="15">
        <f t="shared" si="24"/>
        <v>0</v>
      </c>
    </row>
    <row r="148" spans="1:10" ht="14.4" x14ac:dyDescent="0.3">
      <c r="A148" s="1"/>
      <c r="B148" s="74" t="s">
        <v>1643</v>
      </c>
      <c r="C148" s="7" t="s">
        <v>885</v>
      </c>
      <c r="D148" s="57">
        <v>11</v>
      </c>
      <c r="E148" s="14">
        <f t="shared" si="22"/>
        <v>5.5</v>
      </c>
      <c r="F148" s="14">
        <f t="shared" si="23"/>
        <v>1.21</v>
      </c>
      <c r="G148" s="14">
        <f t="shared" si="19"/>
        <v>5.5</v>
      </c>
      <c r="H148" s="14">
        <f t="shared" si="20"/>
        <v>6.71</v>
      </c>
      <c r="I148" s="14">
        <f t="shared" si="21"/>
        <v>0</v>
      </c>
      <c r="J148" s="15">
        <f t="shared" si="24"/>
        <v>0</v>
      </c>
    </row>
    <row r="149" spans="1:10" ht="14.4" x14ac:dyDescent="0.3">
      <c r="A149" s="1"/>
      <c r="B149" s="74" t="s">
        <v>1644</v>
      </c>
      <c r="C149" s="7" t="s">
        <v>886</v>
      </c>
      <c r="D149" s="57">
        <v>11</v>
      </c>
      <c r="E149" s="14">
        <f t="shared" si="22"/>
        <v>5.5</v>
      </c>
      <c r="F149" s="14">
        <f t="shared" si="23"/>
        <v>1.21</v>
      </c>
      <c r="G149" s="14">
        <f t="shared" si="19"/>
        <v>5.5</v>
      </c>
      <c r="H149" s="14">
        <f t="shared" si="20"/>
        <v>6.71</v>
      </c>
      <c r="I149" s="14">
        <f t="shared" si="21"/>
        <v>0</v>
      </c>
      <c r="J149" s="15">
        <f t="shared" si="24"/>
        <v>0</v>
      </c>
    </row>
    <row r="150" spans="1:10" ht="14.4" x14ac:dyDescent="0.3">
      <c r="A150" s="1"/>
      <c r="B150" s="74" t="s">
        <v>1645</v>
      </c>
      <c r="C150" s="7" t="s">
        <v>887</v>
      </c>
      <c r="D150" s="57">
        <v>11</v>
      </c>
      <c r="E150" s="14">
        <f t="shared" si="22"/>
        <v>5.5</v>
      </c>
      <c r="F150" s="14">
        <f t="shared" si="23"/>
        <v>1.21</v>
      </c>
      <c r="G150" s="14">
        <f t="shared" si="19"/>
        <v>5.5</v>
      </c>
      <c r="H150" s="14">
        <f t="shared" si="20"/>
        <v>6.71</v>
      </c>
      <c r="I150" s="14">
        <f t="shared" si="21"/>
        <v>0</v>
      </c>
      <c r="J150" s="15">
        <f t="shared" si="24"/>
        <v>0</v>
      </c>
    </row>
    <row r="151" spans="1:10" ht="14.4" x14ac:dyDescent="0.3">
      <c r="A151" s="1"/>
      <c r="B151" s="74" t="s">
        <v>1646</v>
      </c>
      <c r="C151" s="7" t="s">
        <v>888</v>
      </c>
      <c r="D151" s="57">
        <v>18</v>
      </c>
      <c r="E151" s="14">
        <f t="shared" si="22"/>
        <v>9</v>
      </c>
      <c r="F151" s="14">
        <f t="shared" si="23"/>
        <v>1.98</v>
      </c>
      <c r="G151" s="14">
        <f t="shared" si="19"/>
        <v>9</v>
      </c>
      <c r="H151" s="14">
        <f t="shared" si="20"/>
        <v>10.98</v>
      </c>
      <c r="I151" s="14">
        <f t="shared" si="21"/>
        <v>0</v>
      </c>
      <c r="J151" s="15">
        <f t="shared" si="24"/>
        <v>0</v>
      </c>
    </row>
    <row r="152" spans="1:10" ht="14.4" x14ac:dyDescent="0.3">
      <c r="A152" s="1"/>
      <c r="B152" s="74" t="s">
        <v>1647</v>
      </c>
      <c r="C152" s="7" t="s">
        <v>889</v>
      </c>
      <c r="D152" s="57">
        <v>11</v>
      </c>
      <c r="E152" s="14">
        <f t="shared" si="22"/>
        <v>5.5</v>
      </c>
      <c r="F152" s="14">
        <f t="shared" si="23"/>
        <v>1.21</v>
      </c>
      <c r="G152" s="14">
        <f t="shared" si="19"/>
        <v>5.5</v>
      </c>
      <c r="H152" s="14">
        <f t="shared" si="20"/>
        <v>6.71</v>
      </c>
      <c r="I152" s="14">
        <f t="shared" si="21"/>
        <v>0</v>
      </c>
      <c r="J152" s="15">
        <f t="shared" si="24"/>
        <v>0</v>
      </c>
    </row>
    <row r="153" spans="1:10" ht="14.4" x14ac:dyDescent="0.3">
      <c r="A153" s="1"/>
      <c r="B153" s="74" t="s">
        <v>1648</v>
      </c>
      <c r="C153" s="7" t="s">
        <v>890</v>
      </c>
      <c r="D153" s="57">
        <v>11</v>
      </c>
      <c r="E153" s="14">
        <f t="shared" si="22"/>
        <v>5.5</v>
      </c>
      <c r="F153" s="14">
        <f t="shared" si="23"/>
        <v>1.21</v>
      </c>
      <c r="G153" s="14">
        <f t="shared" si="19"/>
        <v>5.5</v>
      </c>
      <c r="H153" s="14">
        <f t="shared" si="20"/>
        <v>6.71</v>
      </c>
      <c r="I153" s="14">
        <f t="shared" si="21"/>
        <v>0</v>
      </c>
      <c r="J153" s="15">
        <f t="shared" si="24"/>
        <v>0</v>
      </c>
    </row>
    <row r="154" spans="1:10" ht="14.4" x14ac:dyDescent="0.3">
      <c r="A154" s="1"/>
      <c r="B154" s="74" t="s">
        <v>1649</v>
      </c>
      <c r="C154" s="7" t="s">
        <v>891</v>
      </c>
      <c r="D154" s="57">
        <v>18</v>
      </c>
      <c r="E154" s="14">
        <f t="shared" si="22"/>
        <v>9</v>
      </c>
      <c r="F154" s="14">
        <f t="shared" si="23"/>
        <v>1.98</v>
      </c>
      <c r="G154" s="14">
        <f t="shared" si="19"/>
        <v>9</v>
      </c>
      <c r="H154" s="14">
        <f t="shared" si="20"/>
        <v>10.98</v>
      </c>
      <c r="I154" s="14">
        <f t="shared" si="21"/>
        <v>0</v>
      </c>
      <c r="J154" s="15">
        <f t="shared" si="24"/>
        <v>0</v>
      </c>
    </row>
    <row r="155" spans="1:10" ht="14.4" x14ac:dyDescent="0.3">
      <c r="A155" s="1"/>
      <c r="B155" s="74" t="s">
        <v>1650</v>
      </c>
      <c r="C155" s="7" t="s">
        <v>892</v>
      </c>
      <c r="D155" s="57">
        <v>11</v>
      </c>
      <c r="E155" s="14">
        <f t="shared" si="22"/>
        <v>5.5</v>
      </c>
      <c r="F155" s="14">
        <f t="shared" si="23"/>
        <v>1.21</v>
      </c>
      <c r="G155" s="14">
        <f t="shared" si="19"/>
        <v>5.5</v>
      </c>
      <c r="H155" s="14">
        <f t="shared" si="20"/>
        <v>6.71</v>
      </c>
      <c r="I155" s="14">
        <f t="shared" si="21"/>
        <v>0</v>
      </c>
      <c r="J155" s="15">
        <f t="shared" si="24"/>
        <v>0</v>
      </c>
    </row>
    <row r="156" spans="1:10" ht="15" thickBot="1" x14ac:dyDescent="0.35">
      <c r="A156" s="1"/>
      <c r="B156" s="74" t="s">
        <v>1863</v>
      </c>
      <c r="C156" s="7" t="s">
        <v>1162</v>
      </c>
      <c r="D156" s="57">
        <v>16</v>
      </c>
      <c r="E156" s="14">
        <f t="shared" ref="E156" si="25">(D156/100)*50</f>
        <v>8</v>
      </c>
      <c r="F156" s="14">
        <f t="shared" ref="F156" si="26">(E156/100)*22</f>
        <v>1.76</v>
      </c>
      <c r="G156" s="14">
        <f t="shared" si="19"/>
        <v>8</v>
      </c>
      <c r="H156" s="14">
        <f t="shared" si="20"/>
        <v>9.76</v>
      </c>
      <c r="I156" s="14">
        <f t="shared" si="21"/>
        <v>0</v>
      </c>
      <c r="J156" s="15">
        <f t="shared" ref="J156" si="27">A156*H156</f>
        <v>0</v>
      </c>
    </row>
    <row r="157" spans="1:10" ht="14.4" thickTop="1" x14ac:dyDescent="0.2">
      <c r="A157" s="104"/>
      <c r="B157" s="86" t="s">
        <v>1125</v>
      </c>
      <c r="C157" s="87"/>
      <c r="D157" s="87"/>
      <c r="E157" s="87"/>
      <c r="F157" s="87"/>
      <c r="G157" s="87"/>
      <c r="H157" s="87"/>
      <c r="I157" s="87"/>
      <c r="J157" s="87"/>
    </row>
    <row r="158" spans="1:10" ht="14.4" x14ac:dyDescent="0.3">
      <c r="A158" s="1"/>
      <c r="B158" s="74" t="s">
        <v>1839</v>
      </c>
      <c r="C158" s="7" t="s">
        <v>893</v>
      </c>
      <c r="D158" s="57">
        <v>42.5</v>
      </c>
      <c r="E158" s="14">
        <f t="shared" si="22"/>
        <v>21.25</v>
      </c>
      <c r="F158" s="14">
        <f t="shared" si="23"/>
        <v>4.6749999999999998</v>
      </c>
      <c r="G158" s="14">
        <f t="shared" si="19"/>
        <v>21.25</v>
      </c>
      <c r="H158" s="14">
        <f t="shared" si="20"/>
        <v>25.925000000000001</v>
      </c>
      <c r="I158" s="14">
        <f t="shared" si="21"/>
        <v>0</v>
      </c>
      <c r="J158" s="15">
        <f t="shared" ref="J158:J190" si="28">A158*H158</f>
        <v>0</v>
      </c>
    </row>
    <row r="159" spans="1:10" ht="14.4" x14ac:dyDescent="0.3">
      <c r="A159" s="1"/>
      <c r="B159" s="74" t="s">
        <v>1651</v>
      </c>
      <c r="C159" s="7" t="s">
        <v>894</v>
      </c>
      <c r="D159" s="57">
        <v>11</v>
      </c>
      <c r="E159" s="14">
        <f t="shared" si="22"/>
        <v>5.5</v>
      </c>
      <c r="F159" s="14">
        <f t="shared" si="23"/>
        <v>1.21</v>
      </c>
      <c r="G159" s="14">
        <f t="shared" si="19"/>
        <v>5.5</v>
      </c>
      <c r="H159" s="14">
        <f t="shared" si="20"/>
        <v>6.71</v>
      </c>
      <c r="I159" s="14">
        <f t="shared" si="21"/>
        <v>0</v>
      </c>
      <c r="J159" s="15">
        <f t="shared" si="28"/>
        <v>0</v>
      </c>
    </row>
    <row r="160" spans="1:10" ht="14.4" x14ac:dyDescent="0.3">
      <c r="A160" s="1"/>
      <c r="B160" s="74" t="s">
        <v>1652</v>
      </c>
      <c r="C160" s="7" t="s">
        <v>895</v>
      </c>
      <c r="D160" s="57">
        <v>11</v>
      </c>
      <c r="E160" s="14">
        <f t="shared" si="22"/>
        <v>5.5</v>
      </c>
      <c r="F160" s="14">
        <f t="shared" si="23"/>
        <v>1.21</v>
      </c>
      <c r="G160" s="14">
        <f t="shared" si="19"/>
        <v>5.5</v>
      </c>
      <c r="H160" s="14">
        <f t="shared" si="20"/>
        <v>6.71</v>
      </c>
      <c r="I160" s="14">
        <f t="shared" si="21"/>
        <v>0</v>
      </c>
      <c r="J160" s="15">
        <f t="shared" si="28"/>
        <v>0</v>
      </c>
    </row>
    <row r="161" spans="1:10" ht="14.4" x14ac:dyDescent="0.3">
      <c r="A161" s="1"/>
      <c r="B161" s="74" t="s">
        <v>1653</v>
      </c>
      <c r="C161" s="7" t="s">
        <v>896</v>
      </c>
      <c r="D161" s="57">
        <v>16</v>
      </c>
      <c r="E161" s="14">
        <f t="shared" si="22"/>
        <v>8</v>
      </c>
      <c r="F161" s="14">
        <f t="shared" si="23"/>
        <v>1.76</v>
      </c>
      <c r="G161" s="14">
        <f t="shared" si="19"/>
        <v>8</v>
      </c>
      <c r="H161" s="14">
        <f t="shared" si="20"/>
        <v>9.76</v>
      </c>
      <c r="I161" s="14">
        <f t="shared" si="21"/>
        <v>0</v>
      </c>
      <c r="J161" s="15">
        <f t="shared" si="28"/>
        <v>0</v>
      </c>
    </row>
    <row r="162" spans="1:10" ht="14.4" x14ac:dyDescent="0.3">
      <c r="A162" s="1"/>
      <c r="B162" s="74" t="s">
        <v>1654</v>
      </c>
      <c r="C162" s="7" t="s">
        <v>897</v>
      </c>
      <c r="D162" s="57">
        <v>11</v>
      </c>
      <c r="E162" s="14">
        <f t="shared" si="22"/>
        <v>5.5</v>
      </c>
      <c r="F162" s="14">
        <f t="shared" si="23"/>
        <v>1.21</v>
      </c>
      <c r="G162" s="14">
        <f t="shared" si="19"/>
        <v>5.5</v>
      </c>
      <c r="H162" s="14">
        <f t="shared" si="20"/>
        <v>6.71</v>
      </c>
      <c r="I162" s="14">
        <f t="shared" si="21"/>
        <v>0</v>
      </c>
      <c r="J162" s="15">
        <f t="shared" si="28"/>
        <v>0</v>
      </c>
    </row>
    <row r="163" spans="1:10" ht="14.4" x14ac:dyDescent="0.3">
      <c r="A163" s="1"/>
      <c r="B163" s="74" t="s">
        <v>1655</v>
      </c>
      <c r="C163" s="7" t="s">
        <v>898</v>
      </c>
      <c r="D163" s="57">
        <v>11</v>
      </c>
      <c r="E163" s="14">
        <f t="shared" si="22"/>
        <v>5.5</v>
      </c>
      <c r="F163" s="14">
        <f t="shared" si="23"/>
        <v>1.21</v>
      </c>
      <c r="G163" s="14">
        <f t="shared" si="19"/>
        <v>5.5</v>
      </c>
      <c r="H163" s="14">
        <f t="shared" si="20"/>
        <v>6.71</v>
      </c>
      <c r="I163" s="14">
        <f t="shared" si="21"/>
        <v>0</v>
      </c>
      <c r="J163" s="15">
        <f t="shared" si="28"/>
        <v>0</v>
      </c>
    </row>
    <row r="164" spans="1:10" ht="14.4" x14ac:dyDescent="0.3">
      <c r="A164" s="1"/>
      <c r="B164" s="74" t="s">
        <v>1656</v>
      </c>
      <c r="C164" s="7" t="s">
        <v>899</v>
      </c>
      <c r="D164" s="57">
        <v>11</v>
      </c>
      <c r="E164" s="14">
        <f t="shared" si="22"/>
        <v>5.5</v>
      </c>
      <c r="F164" s="14">
        <f t="shared" si="23"/>
        <v>1.21</v>
      </c>
      <c r="G164" s="14">
        <f t="shared" si="19"/>
        <v>5.5</v>
      </c>
      <c r="H164" s="14">
        <f t="shared" si="20"/>
        <v>6.71</v>
      </c>
      <c r="I164" s="14">
        <f t="shared" si="21"/>
        <v>0</v>
      </c>
      <c r="J164" s="15">
        <f t="shared" si="28"/>
        <v>0</v>
      </c>
    </row>
    <row r="165" spans="1:10" ht="14.4" x14ac:dyDescent="0.3">
      <c r="A165" s="1"/>
      <c r="B165" s="74" t="s">
        <v>1657</v>
      </c>
      <c r="C165" s="7" t="s">
        <v>900</v>
      </c>
      <c r="D165" s="57">
        <v>11</v>
      </c>
      <c r="E165" s="14">
        <f t="shared" si="22"/>
        <v>5.5</v>
      </c>
      <c r="F165" s="14">
        <f t="shared" si="23"/>
        <v>1.21</v>
      </c>
      <c r="G165" s="14">
        <f t="shared" si="19"/>
        <v>5.5</v>
      </c>
      <c r="H165" s="14">
        <f t="shared" si="20"/>
        <v>6.71</v>
      </c>
      <c r="I165" s="14">
        <f t="shared" si="21"/>
        <v>0</v>
      </c>
      <c r="J165" s="15">
        <f t="shared" si="28"/>
        <v>0</v>
      </c>
    </row>
    <row r="166" spans="1:10" ht="14.4" x14ac:dyDescent="0.3">
      <c r="A166" s="1"/>
      <c r="B166" s="74" t="s">
        <v>1658</v>
      </c>
      <c r="C166" s="7" t="s">
        <v>901</v>
      </c>
      <c r="D166" s="57">
        <v>11</v>
      </c>
      <c r="E166" s="14">
        <f t="shared" si="22"/>
        <v>5.5</v>
      </c>
      <c r="F166" s="14">
        <f t="shared" si="23"/>
        <v>1.21</v>
      </c>
      <c r="G166" s="14">
        <f t="shared" si="19"/>
        <v>5.5</v>
      </c>
      <c r="H166" s="14">
        <f t="shared" si="20"/>
        <v>6.71</v>
      </c>
      <c r="I166" s="14">
        <f t="shared" si="21"/>
        <v>0</v>
      </c>
      <c r="J166" s="15">
        <f t="shared" si="28"/>
        <v>0</v>
      </c>
    </row>
    <row r="167" spans="1:10" ht="14.4" x14ac:dyDescent="0.3">
      <c r="A167" s="1"/>
      <c r="B167" s="74" t="s">
        <v>1659</v>
      </c>
      <c r="C167" s="7" t="s">
        <v>902</v>
      </c>
      <c r="D167" s="57">
        <v>11</v>
      </c>
      <c r="E167" s="14">
        <f t="shared" si="22"/>
        <v>5.5</v>
      </c>
      <c r="F167" s="14">
        <f t="shared" si="23"/>
        <v>1.21</v>
      </c>
      <c r="G167" s="14">
        <f t="shared" si="19"/>
        <v>5.5</v>
      </c>
      <c r="H167" s="14">
        <f t="shared" si="20"/>
        <v>6.71</v>
      </c>
      <c r="I167" s="14">
        <f t="shared" si="21"/>
        <v>0</v>
      </c>
      <c r="J167" s="15">
        <f t="shared" si="28"/>
        <v>0</v>
      </c>
    </row>
    <row r="168" spans="1:10" ht="14.4" x14ac:dyDescent="0.3">
      <c r="A168" s="1"/>
      <c r="B168" s="74" t="s">
        <v>1660</v>
      </c>
      <c r="C168" s="7" t="s">
        <v>903</v>
      </c>
      <c r="D168" s="57">
        <v>11</v>
      </c>
      <c r="E168" s="14">
        <f t="shared" si="22"/>
        <v>5.5</v>
      </c>
      <c r="F168" s="14">
        <f t="shared" si="23"/>
        <v>1.21</v>
      </c>
      <c r="G168" s="14">
        <f t="shared" si="19"/>
        <v>5.5</v>
      </c>
      <c r="H168" s="14">
        <f t="shared" si="20"/>
        <v>6.71</v>
      </c>
      <c r="I168" s="14">
        <f t="shared" si="21"/>
        <v>0</v>
      </c>
      <c r="J168" s="15">
        <f t="shared" si="28"/>
        <v>0</v>
      </c>
    </row>
    <row r="169" spans="1:10" ht="14.4" x14ac:dyDescent="0.3">
      <c r="A169" s="1"/>
      <c r="B169" s="74" t="s">
        <v>1661</v>
      </c>
      <c r="C169" s="7" t="s">
        <v>904</v>
      </c>
      <c r="D169" s="57">
        <v>11</v>
      </c>
      <c r="E169" s="14">
        <f t="shared" si="22"/>
        <v>5.5</v>
      </c>
      <c r="F169" s="14">
        <f t="shared" si="23"/>
        <v>1.21</v>
      </c>
      <c r="G169" s="14">
        <f t="shared" si="19"/>
        <v>5.5</v>
      </c>
      <c r="H169" s="14">
        <f t="shared" si="20"/>
        <v>6.71</v>
      </c>
      <c r="I169" s="14">
        <f t="shared" si="21"/>
        <v>0</v>
      </c>
      <c r="J169" s="15">
        <f t="shared" si="28"/>
        <v>0</v>
      </c>
    </row>
    <row r="170" spans="1:10" ht="14.4" x14ac:dyDescent="0.3">
      <c r="A170" s="1"/>
      <c r="B170" s="74" t="s">
        <v>1662</v>
      </c>
      <c r="C170" s="7" t="s">
        <v>905</v>
      </c>
      <c r="D170" s="57">
        <v>11</v>
      </c>
      <c r="E170" s="14">
        <f t="shared" si="22"/>
        <v>5.5</v>
      </c>
      <c r="F170" s="14">
        <f t="shared" si="23"/>
        <v>1.21</v>
      </c>
      <c r="G170" s="14">
        <f t="shared" si="19"/>
        <v>5.5</v>
      </c>
      <c r="H170" s="14">
        <f t="shared" si="20"/>
        <v>6.71</v>
      </c>
      <c r="I170" s="14">
        <f t="shared" si="21"/>
        <v>0</v>
      </c>
      <c r="J170" s="15">
        <f t="shared" si="28"/>
        <v>0</v>
      </c>
    </row>
    <row r="171" spans="1:10" ht="14.4" x14ac:dyDescent="0.3">
      <c r="A171" s="1"/>
      <c r="B171" s="74" t="s">
        <v>1663</v>
      </c>
      <c r="C171" s="7" t="s">
        <v>906</v>
      </c>
      <c r="D171" s="57">
        <v>11</v>
      </c>
      <c r="E171" s="14">
        <f t="shared" si="22"/>
        <v>5.5</v>
      </c>
      <c r="F171" s="14">
        <f t="shared" si="23"/>
        <v>1.21</v>
      </c>
      <c r="G171" s="14">
        <f t="shared" si="19"/>
        <v>5.5</v>
      </c>
      <c r="H171" s="14">
        <f t="shared" si="20"/>
        <v>6.71</v>
      </c>
      <c r="I171" s="14">
        <f t="shared" si="21"/>
        <v>0</v>
      </c>
      <c r="J171" s="15">
        <f t="shared" si="28"/>
        <v>0</v>
      </c>
    </row>
    <row r="172" spans="1:10" ht="14.4" x14ac:dyDescent="0.3">
      <c r="A172" s="1"/>
      <c r="B172" s="74" t="s">
        <v>1664</v>
      </c>
      <c r="C172" s="7" t="s">
        <v>907</v>
      </c>
      <c r="D172" s="57">
        <v>11</v>
      </c>
      <c r="E172" s="14">
        <f t="shared" si="22"/>
        <v>5.5</v>
      </c>
      <c r="F172" s="14">
        <f t="shared" si="23"/>
        <v>1.21</v>
      </c>
      <c r="G172" s="14">
        <f t="shared" si="19"/>
        <v>5.5</v>
      </c>
      <c r="H172" s="14">
        <f t="shared" si="20"/>
        <v>6.71</v>
      </c>
      <c r="I172" s="14">
        <f t="shared" si="21"/>
        <v>0</v>
      </c>
      <c r="J172" s="15">
        <f t="shared" si="28"/>
        <v>0</v>
      </c>
    </row>
    <row r="173" spans="1:10" ht="14.4" x14ac:dyDescent="0.3">
      <c r="A173" s="1"/>
      <c r="B173" s="74" t="s">
        <v>1665</v>
      </c>
      <c r="C173" s="7" t="s">
        <v>908</v>
      </c>
      <c r="D173" s="57">
        <v>11</v>
      </c>
      <c r="E173" s="14">
        <f t="shared" si="22"/>
        <v>5.5</v>
      </c>
      <c r="F173" s="14">
        <f t="shared" si="23"/>
        <v>1.21</v>
      </c>
      <c r="G173" s="14">
        <f t="shared" si="19"/>
        <v>5.5</v>
      </c>
      <c r="H173" s="14">
        <f t="shared" si="20"/>
        <v>6.71</v>
      </c>
      <c r="I173" s="14">
        <f t="shared" si="21"/>
        <v>0</v>
      </c>
      <c r="J173" s="15">
        <f t="shared" si="28"/>
        <v>0</v>
      </c>
    </row>
    <row r="174" spans="1:10" ht="14.4" x14ac:dyDescent="0.3">
      <c r="A174" s="1"/>
      <c r="B174" s="74" t="s">
        <v>1666</v>
      </c>
      <c r="C174" s="7" t="s">
        <v>909</v>
      </c>
      <c r="D174" s="57">
        <v>11</v>
      </c>
      <c r="E174" s="14">
        <f t="shared" si="22"/>
        <v>5.5</v>
      </c>
      <c r="F174" s="14">
        <f t="shared" si="23"/>
        <v>1.21</v>
      </c>
      <c r="G174" s="14">
        <f t="shared" si="19"/>
        <v>5.5</v>
      </c>
      <c r="H174" s="14">
        <f t="shared" si="20"/>
        <v>6.71</v>
      </c>
      <c r="I174" s="14">
        <f t="shared" si="21"/>
        <v>0</v>
      </c>
      <c r="J174" s="15">
        <f t="shared" si="28"/>
        <v>0</v>
      </c>
    </row>
    <row r="175" spans="1:10" ht="14.4" x14ac:dyDescent="0.3">
      <c r="A175" s="1"/>
      <c r="B175" s="74" t="s">
        <v>1667</v>
      </c>
      <c r="C175" s="7" t="s">
        <v>910</v>
      </c>
      <c r="D175" s="57">
        <v>13.5</v>
      </c>
      <c r="E175" s="14">
        <f t="shared" si="22"/>
        <v>6.75</v>
      </c>
      <c r="F175" s="14">
        <f t="shared" si="23"/>
        <v>1.4850000000000001</v>
      </c>
      <c r="G175" s="14">
        <f t="shared" si="19"/>
        <v>6.75</v>
      </c>
      <c r="H175" s="14">
        <f t="shared" si="20"/>
        <v>8.2349999999999994</v>
      </c>
      <c r="I175" s="14">
        <f t="shared" si="21"/>
        <v>0</v>
      </c>
      <c r="J175" s="15">
        <f t="shared" si="28"/>
        <v>0</v>
      </c>
    </row>
    <row r="176" spans="1:10" ht="14.4" x14ac:dyDescent="0.3">
      <c r="A176" s="1"/>
      <c r="B176" s="74" t="s">
        <v>1668</v>
      </c>
      <c r="C176" s="7" t="s">
        <v>911</v>
      </c>
      <c r="D176" s="57">
        <v>11</v>
      </c>
      <c r="E176" s="14">
        <f t="shared" si="22"/>
        <v>5.5</v>
      </c>
      <c r="F176" s="14">
        <f t="shared" si="23"/>
        <v>1.21</v>
      </c>
      <c r="G176" s="14">
        <f t="shared" si="19"/>
        <v>5.5</v>
      </c>
      <c r="H176" s="14">
        <f t="shared" si="20"/>
        <v>6.71</v>
      </c>
      <c r="I176" s="14">
        <f t="shared" si="21"/>
        <v>0</v>
      </c>
      <c r="J176" s="15">
        <f t="shared" si="28"/>
        <v>0</v>
      </c>
    </row>
    <row r="177" spans="1:11" ht="14.4" x14ac:dyDescent="0.3">
      <c r="A177" s="1"/>
      <c r="B177" s="74" t="s">
        <v>1669</v>
      </c>
      <c r="C177" s="7" t="s">
        <v>912</v>
      </c>
      <c r="D177" s="57">
        <v>11</v>
      </c>
      <c r="E177" s="14">
        <f t="shared" si="22"/>
        <v>5.5</v>
      </c>
      <c r="F177" s="14">
        <f t="shared" si="23"/>
        <v>1.21</v>
      </c>
      <c r="G177" s="14">
        <f t="shared" si="19"/>
        <v>5.5</v>
      </c>
      <c r="H177" s="14">
        <f t="shared" si="20"/>
        <v>6.71</v>
      </c>
      <c r="I177" s="14">
        <f t="shared" si="21"/>
        <v>0</v>
      </c>
      <c r="J177" s="15">
        <f t="shared" si="28"/>
        <v>0</v>
      </c>
    </row>
    <row r="178" spans="1:11" ht="14.4" x14ac:dyDescent="0.3">
      <c r="A178" s="1"/>
      <c r="B178" s="74" t="s">
        <v>1670</v>
      </c>
      <c r="C178" s="7" t="s">
        <v>913</v>
      </c>
      <c r="D178" s="57">
        <v>11</v>
      </c>
      <c r="E178" s="14">
        <f t="shared" si="22"/>
        <v>5.5</v>
      </c>
      <c r="F178" s="14">
        <f t="shared" si="23"/>
        <v>1.21</v>
      </c>
      <c r="G178" s="14">
        <f t="shared" si="19"/>
        <v>5.5</v>
      </c>
      <c r="H178" s="14">
        <f t="shared" si="20"/>
        <v>6.71</v>
      </c>
      <c r="I178" s="14">
        <f t="shared" si="21"/>
        <v>0</v>
      </c>
      <c r="J178" s="15">
        <f t="shared" si="28"/>
        <v>0</v>
      </c>
    </row>
    <row r="179" spans="1:11" ht="14.4" x14ac:dyDescent="0.3">
      <c r="A179" s="1"/>
      <c r="B179" s="74" t="s">
        <v>1671</v>
      </c>
      <c r="C179" s="7" t="s">
        <v>914</v>
      </c>
      <c r="D179" s="57">
        <v>11</v>
      </c>
      <c r="E179" s="14">
        <f t="shared" si="22"/>
        <v>5.5</v>
      </c>
      <c r="F179" s="14">
        <f t="shared" si="23"/>
        <v>1.21</v>
      </c>
      <c r="G179" s="14">
        <f t="shared" si="19"/>
        <v>5.5</v>
      </c>
      <c r="H179" s="14">
        <f t="shared" si="20"/>
        <v>6.71</v>
      </c>
      <c r="I179" s="14">
        <f t="shared" si="21"/>
        <v>0</v>
      </c>
      <c r="J179" s="15">
        <f t="shared" si="28"/>
        <v>0</v>
      </c>
    </row>
    <row r="180" spans="1:11" ht="14.4" x14ac:dyDescent="0.3">
      <c r="A180" s="1"/>
      <c r="B180" s="74" t="s">
        <v>1672</v>
      </c>
      <c r="C180" s="7" t="s">
        <v>915</v>
      </c>
      <c r="D180" s="57">
        <v>11</v>
      </c>
      <c r="E180" s="14">
        <f t="shared" si="22"/>
        <v>5.5</v>
      </c>
      <c r="F180" s="14">
        <f t="shared" si="23"/>
        <v>1.21</v>
      </c>
      <c r="G180" s="14">
        <f t="shared" si="19"/>
        <v>5.5</v>
      </c>
      <c r="H180" s="14">
        <f t="shared" si="20"/>
        <v>6.71</v>
      </c>
      <c r="I180" s="14">
        <f t="shared" si="21"/>
        <v>0</v>
      </c>
      <c r="J180" s="15">
        <f t="shared" si="28"/>
        <v>0</v>
      </c>
    </row>
    <row r="181" spans="1:11" ht="14.4" x14ac:dyDescent="0.3">
      <c r="A181" s="1"/>
      <c r="B181" s="74" t="s">
        <v>1673</v>
      </c>
      <c r="C181" s="7" t="s">
        <v>916</v>
      </c>
      <c r="D181" s="57">
        <v>11</v>
      </c>
      <c r="E181" s="14">
        <f t="shared" si="22"/>
        <v>5.5</v>
      </c>
      <c r="F181" s="14">
        <f t="shared" si="23"/>
        <v>1.21</v>
      </c>
      <c r="G181" s="14">
        <f t="shared" si="19"/>
        <v>5.5</v>
      </c>
      <c r="H181" s="14">
        <f t="shared" si="20"/>
        <v>6.71</v>
      </c>
      <c r="I181" s="14">
        <f t="shared" si="21"/>
        <v>0</v>
      </c>
      <c r="J181" s="15">
        <f t="shared" si="28"/>
        <v>0</v>
      </c>
    </row>
    <row r="182" spans="1:11" ht="14.4" x14ac:dyDescent="0.3">
      <c r="A182" s="1"/>
      <c r="B182" s="74" t="s">
        <v>1674</v>
      </c>
      <c r="C182" s="7" t="s">
        <v>917</v>
      </c>
      <c r="D182" s="57">
        <v>11</v>
      </c>
      <c r="E182" s="14">
        <f t="shared" si="22"/>
        <v>5.5</v>
      </c>
      <c r="F182" s="14">
        <f t="shared" si="23"/>
        <v>1.21</v>
      </c>
      <c r="G182" s="14">
        <f t="shared" si="19"/>
        <v>5.5</v>
      </c>
      <c r="H182" s="14">
        <f t="shared" si="20"/>
        <v>6.71</v>
      </c>
      <c r="I182" s="14">
        <f t="shared" si="21"/>
        <v>0</v>
      </c>
      <c r="J182" s="15">
        <f t="shared" si="28"/>
        <v>0</v>
      </c>
    </row>
    <row r="183" spans="1:11" ht="14.4" x14ac:dyDescent="0.3">
      <c r="A183" s="1"/>
      <c r="B183" s="74" t="s">
        <v>1675</v>
      </c>
      <c r="C183" s="7" t="s">
        <v>918</v>
      </c>
      <c r="D183" s="57">
        <v>11</v>
      </c>
      <c r="E183" s="14">
        <f t="shared" si="22"/>
        <v>5.5</v>
      </c>
      <c r="F183" s="14">
        <f t="shared" si="23"/>
        <v>1.21</v>
      </c>
      <c r="G183" s="14">
        <f t="shared" si="19"/>
        <v>5.5</v>
      </c>
      <c r="H183" s="14">
        <f t="shared" si="20"/>
        <v>6.71</v>
      </c>
      <c r="I183" s="14">
        <f t="shared" si="21"/>
        <v>0</v>
      </c>
      <c r="J183" s="15">
        <f t="shared" si="28"/>
        <v>0</v>
      </c>
    </row>
    <row r="184" spans="1:11" ht="14.4" x14ac:dyDescent="0.3">
      <c r="A184" s="1"/>
      <c r="B184" s="74" t="s">
        <v>1676</v>
      </c>
      <c r="C184" s="7" t="s">
        <v>919</v>
      </c>
      <c r="D184" s="57">
        <v>11</v>
      </c>
      <c r="E184" s="14">
        <f t="shared" si="22"/>
        <v>5.5</v>
      </c>
      <c r="F184" s="14">
        <f t="shared" si="23"/>
        <v>1.21</v>
      </c>
      <c r="G184" s="14">
        <f t="shared" si="19"/>
        <v>5.5</v>
      </c>
      <c r="H184" s="14">
        <f t="shared" si="20"/>
        <v>6.71</v>
      </c>
      <c r="I184" s="14">
        <f t="shared" si="21"/>
        <v>0</v>
      </c>
      <c r="J184" s="15">
        <f t="shared" si="28"/>
        <v>0</v>
      </c>
    </row>
    <row r="185" spans="1:11" ht="14.4" x14ac:dyDescent="0.3">
      <c r="A185" s="1"/>
      <c r="B185" s="74" t="s">
        <v>1678</v>
      </c>
      <c r="C185" s="7" t="s">
        <v>920</v>
      </c>
      <c r="D185" s="57">
        <v>11</v>
      </c>
      <c r="E185" s="14">
        <f t="shared" si="22"/>
        <v>5.5</v>
      </c>
      <c r="F185" s="14">
        <f t="shared" si="23"/>
        <v>1.21</v>
      </c>
      <c r="G185" s="14">
        <f t="shared" si="19"/>
        <v>5.5</v>
      </c>
      <c r="H185" s="14">
        <f t="shared" si="20"/>
        <v>6.71</v>
      </c>
      <c r="I185" s="14">
        <f t="shared" si="21"/>
        <v>0</v>
      </c>
      <c r="J185" s="15">
        <f t="shared" si="28"/>
        <v>0</v>
      </c>
    </row>
    <row r="186" spans="1:11" ht="14.4" x14ac:dyDescent="0.3">
      <c r="A186" s="1"/>
      <c r="B186" s="74" t="s">
        <v>1677</v>
      </c>
      <c r="C186" s="7" t="s">
        <v>921</v>
      </c>
      <c r="D186" s="57">
        <v>11</v>
      </c>
      <c r="E186" s="14">
        <f t="shared" si="22"/>
        <v>5.5</v>
      </c>
      <c r="F186" s="14">
        <f t="shared" si="23"/>
        <v>1.21</v>
      </c>
      <c r="G186" s="14">
        <f t="shared" si="19"/>
        <v>5.5</v>
      </c>
      <c r="H186" s="14">
        <f t="shared" si="20"/>
        <v>6.71</v>
      </c>
      <c r="I186" s="14">
        <f t="shared" si="21"/>
        <v>0</v>
      </c>
      <c r="J186" s="15">
        <f t="shared" si="28"/>
        <v>0</v>
      </c>
    </row>
    <row r="187" spans="1:11" ht="14.4" x14ac:dyDescent="0.3">
      <c r="A187" s="1"/>
      <c r="B187" s="74"/>
      <c r="C187" s="7" t="s">
        <v>922</v>
      </c>
      <c r="D187" s="57">
        <v>11</v>
      </c>
      <c r="E187" s="14">
        <f t="shared" si="22"/>
        <v>5.5</v>
      </c>
      <c r="F187" s="14">
        <f t="shared" si="23"/>
        <v>1.21</v>
      </c>
      <c r="G187" s="14">
        <f t="shared" si="19"/>
        <v>5.5</v>
      </c>
      <c r="H187" s="14">
        <f t="shared" si="20"/>
        <v>6.71</v>
      </c>
      <c r="I187" s="14">
        <f t="shared" si="21"/>
        <v>0</v>
      </c>
      <c r="J187" s="15">
        <f t="shared" si="28"/>
        <v>0</v>
      </c>
    </row>
    <row r="188" spans="1:11" ht="14.4" x14ac:dyDescent="0.3">
      <c r="A188" s="1"/>
      <c r="B188" s="74" t="s">
        <v>1679</v>
      </c>
      <c r="C188" s="7" t="s">
        <v>923</v>
      </c>
      <c r="D188" s="57">
        <v>11</v>
      </c>
      <c r="E188" s="14">
        <f t="shared" si="22"/>
        <v>5.5</v>
      </c>
      <c r="F188" s="14">
        <f t="shared" si="23"/>
        <v>1.21</v>
      </c>
      <c r="G188" s="14">
        <f t="shared" si="19"/>
        <v>5.5</v>
      </c>
      <c r="H188" s="14">
        <f t="shared" si="20"/>
        <v>6.71</v>
      </c>
      <c r="I188" s="14">
        <f t="shared" si="21"/>
        <v>0</v>
      </c>
      <c r="J188" s="15">
        <f t="shared" si="28"/>
        <v>0</v>
      </c>
    </row>
    <row r="189" spans="1:11" ht="14.4" x14ac:dyDescent="0.3">
      <c r="A189" s="1"/>
      <c r="B189" s="74" t="s">
        <v>1680</v>
      </c>
      <c r="C189" s="7" t="s">
        <v>924</v>
      </c>
      <c r="D189" s="57">
        <v>16</v>
      </c>
      <c r="E189" s="14">
        <f t="shared" si="22"/>
        <v>8</v>
      </c>
      <c r="F189" s="14">
        <f t="shared" si="23"/>
        <v>1.76</v>
      </c>
      <c r="G189" s="14">
        <f t="shared" si="19"/>
        <v>8</v>
      </c>
      <c r="H189" s="14">
        <f t="shared" si="20"/>
        <v>9.76</v>
      </c>
      <c r="I189" s="14">
        <f t="shared" si="21"/>
        <v>0</v>
      </c>
      <c r="J189" s="15">
        <f t="shared" si="28"/>
        <v>0</v>
      </c>
    </row>
    <row r="190" spans="1:11" s="69" customFormat="1" ht="15" thickBot="1" x14ac:dyDescent="0.35">
      <c r="A190" s="83"/>
      <c r="B190" s="107">
        <v>701318820211</v>
      </c>
      <c r="C190" s="84" t="s">
        <v>1945</v>
      </c>
      <c r="D190" s="64">
        <v>11</v>
      </c>
      <c r="E190" s="65">
        <f t="shared" si="22"/>
        <v>5.5</v>
      </c>
      <c r="F190" s="65">
        <f t="shared" si="23"/>
        <v>1.21</v>
      </c>
      <c r="G190" s="65">
        <f t="shared" si="19"/>
        <v>5.5</v>
      </c>
      <c r="H190" s="65">
        <f t="shared" si="20"/>
        <v>6.71</v>
      </c>
      <c r="I190" s="65">
        <f t="shared" si="21"/>
        <v>0</v>
      </c>
      <c r="J190" s="66">
        <f t="shared" si="28"/>
        <v>0</v>
      </c>
      <c r="K190" s="50" t="s">
        <v>1154</v>
      </c>
    </row>
    <row r="191" spans="1:11" ht="14.4" thickTop="1" x14ac:dyDescent="0.2">
      <c r="A191" s="104"/>
      <c r="B191" s="86" t="s">
        <v>1130</v>
      </c>
      <c r="C191" s="87"/>
      <c r="D191" s="87"/>
      <c r="E191" s="87"/>
      <c r="F191" s="87"/>
      <c r="G191" s="87"/>
      <c r="H191" s="87"/>
      <c r="I191" s="87"/>
      <c r="J191" s="87"/>
    </row>
    <row r="192" spans="1:11" ht="14.4" x14ac:dyDescent="0.3">
      <c r="A192" s="1"/>
      <c r="B192" s="74" t="s">
        <v>1681</v>
      </c>
      <c r="C192" s="7" t="s">
        <v>925</v>
      </c>
      <c r="D192" s="57">
        <v>11</v>
      </c>
      <c r="E192" s="14">
        <f t="shared" si="22"/>
        <v>5.5</v>
      </c>
      <c r="F192" s="14">
        <f t="shared" si="23"/>
        <v>1.21</v>
      </c>
      <c r="G192" s="14">
        <f t="shared" si="19"/>
        <v>5.5</v>
      </c>
      <c r="H192" s="14">
        <f t="shared" si="20"/>
        <v>6.71</v>
      </c>
      <c r="I192" s="14">
        <f t="shared" si="21"/>
        <v>0</v>
      </c>
      <c r="J192" s="15">
        <f t="shared" ref="J192:J227" si="29">A192*H192</f>
        <v>0</v>
      </c>
    </row>
    <row r="193" spans="1:11" ht="14.4" x14ac:dyDescent="0.3">
      <c r="A193" s="1"/>
      <c r="B193" s="74" t="s">
        <v>1682</v>
      </c>
      <c r="C193" s="7" t="s">
        <v>926</v>
      </c>
      <c r="D193" s="57">
        <v>11</v>
      </c>
      <c r="E193" s="14">
        <f t="shared" si="22"/>
        <v>5.5</v>
      </c>
      <c r="F193" s="14">
        <f t="shared" si="23"/>
        <v>1.21</v>
      </c>
      <c r="G193" s="14">
        <f t="shared" si="19"/>
        <v>5.5</v>
      </c>
      <c r="H193" s="14">
        <f t="shared" si="20"/>
        <v>6.71</v>
      </c>
      <c r="I193" s="14">
        <f t="shared" si="21"/>
        <v>0</v>
      </c>
      <c r="J193" s="15">
        <f t="shared" si="29"/>
        <v>0</v>
      </c>
    </row>
    <row r="194" spans="1:11" ht="14.4" x14ac:dyDescent="0.3">
      <c r="A194" s="1"/>
      <c r="B194" s="74" t="s">
        <v>1683</v>
      </c>
      <c r="C194" s="7" t="s">
        <v>927</v>
      </c>
      <c r="D194" s="57">
        <v>11</v>
      </c>
      <c r="E194" s="14">
        <f t="shared" si="22"/>
        <v>5.5</v>
      </c>
      <c r="F194" s="14">
        <f t="shared" si="23"/>
        <v>1.21</v>
      </c>
      <c r="G194" s="14">
        <f t="shared" si="19"/>
        <v>5.5</v>
      </c>
      <c r="H194" s="14">
        <f t="shared" si="20"/>
        <v>6.71</v>
      </c>
      <c r="I194" s="14">
        <f t="shared" si="21"/>
        <v>0</v>
      </c>
      <c r="J194" s="15">
        <f t="shared" si="29"/>
        <v>0</v>
      </c>
    </row>
    <row r="195" spans="1:11" ht="14.4" x14ac:dyDescent="0.3">
      <c r="A195" s="1"/>
      <c r="B195" s="74" t="s">
        <v>1684</v>
      </c>
      <c r="C195" s="7" t="s">
        <v>928</v>
      </c>
      <c r="D195" s="57">
        <v>13.5</v>
      </c>
      <c r="E195" s="14">
        <f t="shared" si="22"/>
        <v>6.75</v>
      </c>
      <c r="F195" s="14">
        <f t="shared" si="23"/>
        <v>1.4850000000000001</v>
      </c>
      <c r="G195" s="14">
        <f t="shared" ref="G195:G259" si="30">E195</f>
        <v>6.75</v>
      </c>
      <c r="H195" s="14">
        <f t="shared" ref="H195:H259" si="31">E195+F195</f>
        <v>8.2349999999999994</v>
      </c>
      <c r="I195" s="14">
        <f t="shared" ref="I195:I259" si="32">A195*G195</f>
        <v>0</v>
      </c>
      <c r="J195" s="15">
        <f t="shared" si="29"/>
        <v>0</v>
      </c>
    </row>
    <row r="196" spans="1:11" ht="14.4" x14ac:dyDescent="0.3">
      <c r="A196" s="1"/>
      <c r="B196" s="74"/>
      <c r="C196" s="7" t="s">
        <v>929</v>
      </c>
      <c r="D196" s="57">
        <v>11</v>
      </c>
      <c r="E196" s="14">
        <f t="shared" si="22"/>
        <v>5.5</v>
      </c>
      <c r="F196" s="14">
        <f t="shared" si="23"/>
        <v>1.21</v>
      </c>
      <c r="G196" s="14">
        <f t="shared" si="30"/>
        <v>5.5</v>
      </c>
      <c r="H196" s="14">
        <f t="shared" si="31"/>
        <v>6.71</v>
      </c>
      <c r="I196" s="14">
        <f t="shared" si="32"/>
        <v>0</v>
      </c>
      <c r="J196" s="15">
        <f t="shared" si="29"/>
        <v>0</v>
      </c>
    </row>
    <row r="197" spans="1:11" ht="14.4" x14ac:dyDescent="0.3">
      <c r="A197" s="1"/>
      <c r="B197" s="74" t="s">
        <v>1685</v>
      </c>
      <c r="C197" s="33" t="s">
        <v>930</v>
      </c>
      <c r="D197" s="57">
        <v>11</v>
      </c>
      <c r="E197" s="14">
        <f t="shared" si="22"/>
        <v>5.5</v>
      </c>
      <c r="F197" s="14">
        <f t="shared" si="23"/>
        <v>1.21</v>
      </c>
      <c r="G197" s="14">
        <f t="shared" si="30"/>
        <v>5.5</v>
      </c>
      <c r="H197" s="14">
        <f t="shared" si="31"/>
        <v>6.71</v>
      </c>
      <c r="I197" s="14">
        <f t="shared" si="32"/>
        <v>0</v>
      </c>
      <c r="J197" s="15">
        <f t="shared" si="29"/>
        <v>0</v>
      </c>
    </row>
    <row r="198" spans="1:11" ht="14.4" x14ac:dyDescent="0.3">
      <c r="A198" s="1"/>
      <c r="B198" s="74" t="s">
        <v>1686</v>
      </c>
      <c r="C198" s="7" t="s">
        <v>931</v>
      </c>
      <c r="D198" s="57">
        <v>11</v>
      </c>
      <c r="E198" s="14">
        <f t="shared" si="22"/>
        <v>5.5</v>
      </c>
      <c r="F198" s="14">
        <f t="shared" si="23"/>
        <v>1.21</v>
      </c>
      <c r="G198" s="14">
        <f t="shared" si="30"/>
        <v>5.5</v>
      </c>
      <c r="H198" s="14">
        <f t="shared" si="31"/>
        <v>6.71</v>
      </c>
      <c r="I198" s="14">
        <f t="shared" si="32"/>
        <v>0</v>
      </c>
      <c r="J198" s="15">
        <f t="shared" si="29"/>
        <v>0</v>
      </c>
    </row>
    <row r="199" spans="1:11" s="69" customFormat="1" ht="14.4" x14ac:dyDescent="0.3">
      <c r="A199" s="83"/>
      <c r="B199" s="106"/>
      <c r="C199" s="84" t="s">
        <v>1957</v>
      </c>
      <c r="D199" s="64">
        <v>11</v>
      </c>
      <c r="E199" s="65">
        <f t="shared" ref="E199" si="33">(D199/100)*50</f>
        <v>5.5</v>
      </c>
      <c r="F199" s="65">
        <f t="shared" ref="F199" si="34">(E199/100)*22</f>
        <v>1.21</v>
      </c>
      <c r="G199" s="65">
        <f t="shared" ref="G199" si="35">E199</f>
        <v>5.5</v>
      </c>
      <c r="H199" s="65">
        <f t="shared" ref="H199" si="36">E199+F199</f>
        <v>6.71</v>
      </c>
      <c r="I199" s="65">
        <f t="shared" ref="I199" si="37">A199*G199</f>
        <v>0</v>
      </c>
      <c r="J199" s="66">
        <f t="shared" ref="J199" si="38">A199*H199</f>
        <v>0</v>
      </c>
      <c r="K199" s="50" t="s">
        <v>1154</v>
      </c>
    </row>
    <row r="200" spans="1:11" ht="14.4" x14ac:dyDescent="0.3">
      <c r="A200" s="1"/>
      <c r="B200" s="74" t="s">
        <v>1687</v>
      </c>
      <c r="C200" s="7" t="s">
        <v>932</v>
      </c>
      <c r="D200" s="57">
        <v>11</v>
      </c>
      <c r="E200" s="14">
        <f t="shared" si="22"/>
        <v>5.5</v>
      </c>
      <c r="F200" s="14">
        <f t="shared" si="23"/>
        <v>1.21</v>
      </c>
      <c r="G200" s="14">
        <f t="shared" si="30"/>
        <v>5.5</v>
      </c>
      <c r="H200" s="14">
        <f t="shared" si="31"/>
        <v>6.71</v>
      </c>
      <c r="I200" s="14">
        <f t="shared" si="32"/>
        <v>0</v>
      </c>
      <c r="J200" s="15">
        <f t="shared" si="29"/>
        <v>0</v>
      </c>
    </row>
    <row r="201" spans="1:11" ht="14.4" x14ac:dyDescent="0.3">
      <c r="A201" s="1"/>
      <c r="B201" s="74" t="s">
        <v>1688</v>
      </c>
      <c r="C201" s="7" t="s">
        <v>933</v>
      </c>
      <c r="D201" s="57">
        <v>11</v>
      </c>
      <c r="E201" s="14">
        <f t="shared" si="22"/>
        <v>5.5</v>
      </c>
      <c r="F201" s="14">
        <f t="shared" si="23"/>
        <v>1.21</v>
      </c>
      <c r="G201" s="14">
        <f t="shared" si="30"/>
        <v>5.5</v>
      </c>
      <c r="H201" s="14">
        <f t="shared" si="31"/>
        <v>6.71</v>
      </c>
      <c r="I201" s="14">
        <f t="shared" si="32"/>
        <v>0</v>
      </c>
      <c r="J201" s="15">
        <f t="shared" si="29"/>
        <v>0</v>
      </c>
    </row>
    <row r="202" spans="1:11" ht="14.4" x14ac:dyDescent="0.3">
      <c r="A202" s="1"/>
      <c r="B202" s="74" t="s">
        <v>1689</v>
      </c>
      <c r="C202" s="7" t="s">
        <v>934</v>
      </c>
      <c r="D202" s="57">
        <v>11</v>
      </c>
      <c r="E202" s="14">
        <f t="shared" si="22"/>
        <v>5.5</v>
      </c>
      <c r="F202" s="14">
        <f t="shared" si="23"/>
        <v>1.21</v>
      </c>
      <c r="G202" s="14">
        <f t="shared" si="30"/>
        <v>5.5</v>
      </c>
      <c r="H202" s="14">
        <f t="shared" si="31"/>
        <v>6.71</v>
      </c>
      <c r="I202" s="14">
        <f t="shared" si="32"/>
        <v>0</v>
      </c>
      <c r="J202" s="15">
        <f t="shared" si="29"/>
        <v>0</v>
      </c>
    </row>
    <row r="203" spans="1:11" ht="14.4" x14ac:dyDescent="0.3">
      <c r="A203" s="1"/>
      <c r="B203" s="74" t="s">
        <v>1690</v>
      </c>
      <c r="C203" s="7" t="s">
        <v>935</v>
      </c>
      <c r="D203" s="57">
        <v>11</v>
      </c>
      <c r="E203" s="14">
        <f t="shared" ref="E203:E269" si="39">(D203/100)*50</f>
        <v>5.5</v>
      </c>
      <c r="F203" s="14">
        <f t="shared" ref="F203:F269" si="40">(E203/100)*22</f>
        <v>1.21</v>
      </c>
      <c r="G203" s="14">
        <f t="shared" si="30"/>
        <v>5.5</v>
      </c>
      <c r="H203" s="14">
        <f t="shared" si="31"/>
        <v>6.71</v>
      </c>
      <c r="I203" s="14">
        <f t="shared" si="32"/>
        <v>0</v>
      </c>
      <c r="J203" s="15">
        <f t="shared" si="29"/>
        <v>0</v>
      </c>
    </row>
    <row r="204" spans="1:11" ht="14.4" x14ac:dyDescent="0.3">
      <c r="A204" s="1"/>
      <c r="B204" s="74" t="s">
        <v>1691</v>
      </c>
      <c r="C204" s="7" t="s">
        <v>936</v>
      </c>
      <c r="D204" s="57">
        <v>11</v>
      </c>
      <c r="E204" s="14">
        <f t="shared" si="39"/>
        <v>5.5</v>
      </c>
      <c r="F204" s="14">
        <f t="shared" si="40"/>
        <v>1.21</v>
      </c>
      <c r="G204" s="14">
        <f t="shared" si="30"/>
        <v>5.5</v>
      </c>
      <c r="H204" s="14">
        <f t="shared" si="31"/>
        <v>6.71</v>
      </c>
      <c r="I204" s="14">
        <f t="shared" si="32"/>
        <v>0</v>
      </c>
      <c r="J204" s="15">
        <f t="shared" si="29"/>
        <v>0</v>
      </c>
    </row>
    <row r="205" spans="1:11" ht="14.4" x14ac:dyDescent="0.3">
      <c r="A205" s="1"/>
      <c r="B205" s="74" t="s">
        <v>1692</v>
      </c>
      <c r="C205" s="7" t="s">
        <v>937</v>
      </c>
      <c r="D205" s="57">
        <v>11</v>
      </c>
      <c r="E205" s="14">
        <f t="shared" si="39"/>
        <v>5.5</v>
      </c>
      <c r="F205" s="14">
        <f t="shared" si="40"/>
        <v>1.21</v>
      </c>
      <c r="G205" s="14">
        <f t="shared" si="30"/>
        <v>5.5</v>
      </c>
      <c r="H205" s="14">
        <f t="shared" si="31"/>
        <v>6.71</v>
      </c>
      <c r="I205" s="14">
        <f t="shared" si="32"/>
        <v>0</v>
      </c>
      <c r="J205" s="15">
        <f t="shared" si="29"/>
        <v>0</v>
      </c>
    </row>
    <row r="206" spans="1:11" ht="14.4" x14ac:dyDescent="0.3">
      <c r="A206" s="1"/>
      <c r="B206" s="74" t="s">
        <v>1693</v>
      </c>
      <c r="C206" s="7" t="s">
        <v>938</v>
      </c>
      <c r="D206" s="57">
        <v>11</v>
      </c>
      <c r="E206" s="14">
        <f t="shared" si="39"/>
        <v>5.5</v>
      </c>
      <c r="F206" s="14">
        <f t="shared" si="40"/>
        <v>1.21</v>
      </c>
      <c r="G206" s="14">
        <f t="shared" si="30"/>
        <v>5.5</v>
      </c>
      <c r="H206" s="14">
        <f t="shared" si="31"/>
        <v>6.71</v>
      </c>
      <c r="I206" s="14">
        <f t="shared" si="32"/>
        <v>0</v>
      </c>
      <c r="J206" s="15">
        <f t="shared" si="29"/>
        <v>0</v>
      </c>
    </row>
    <row r="207" spans="1:11" ht="14.4" x14ac:dyDescent="0.3">
      <c r="A207" s="1"/>
      <c r="B207" s="74" t="s">
        <v>1694</v>
      </c>
      <c r="C207" s="7" t="s">
        <v>939</v>
      </c>
      <c r="D207" s="57">
        <v>11</v>
      </c>
      <c r="E207" s="14">
        <f t="shared" si="39"/>
        <v>5.5</v>
      </c>
      <c r="F207" s="14">
        <f t="shared" si="40"/>
        <v>1.21</v>
      </c>
      <c r="G207" s="14">
        <f t="shared" si="30"/>
        <v>5.5</v>
      </c>
      <c r="H207" s="14">
        <f t="shared" si="31"/>
        <v>6.71</v>
      </c>
      <c r="I207" s="14">
        <f t="shared" si="32"/>
        <v>0</v>
      </c>
      <c r="J207" s="15">
        <f t="shared" si="29"/>
        <v>0</v>
      </c>
    </row>
    <row r="208" spans="1:11" ht="14.4" x14ac:dyDescent="0.3">
      <c r="A208" s="1"/>
      <c r="B208" s="74" t="s">
        <v>1695</v>
      </c>
      <c r="C208" s="7" t="s">
        <v>940</v>
      </c>
      <c r="D208" s="57">
        <v>11</v>
      </c>
      <c r="E208" s="14">
        <f t="shared" si="39"/>
        <v>5.5</v>
      </c>
      <c r="F208" s="14">
        <f t="shared" si="40"/>
        <v>1.21</v>
      </c>
      <c r="G208" s="14">
        <f t="shared" si="30"/>
        <v>5.5</v>
      </c>
      <c r="H208" s="14">
        <f t="shared" si="31"/>
        <v>6.71</v>
      </c>
      <c r="I208" s="14">
        <f t="shared" si="32"/>
        <v>0</v>
      </c>
      <c r="J208" s="15">
        <f t="shared" si="29"/>
        <v>0</v>
      </c>
    </row>
    <row r="209" spans="1:10" ht="14.4" x14ac:dyDescent="0.3">
      <c r="A209" s="1"/>
      <c r="B209" s="74" t="s">
        <v>1696</v>
      </c>
      <c r="C209" s="7" t="s">
        <v>941</v>
      </c>
      <c r="D209" s="57">
        <v>11</v>
      </c>
      <c r="E209" s="14">
        <f t="shared" si="39"/>
        <v>5.5</v>
      </c>
      <c r="F209" s="14">
        <f t="shared" si="40"/>
        <v>1.21</v>
      </c>
      <c r="G209" s="14">
        <f t="shared" si="30"/>
        <v>5.5</v>
      </c>
      <c r="H209" s="14">
        <f t="shared" si="31"/>
        <v>6.71</v>
      </c>
      <c r="I209" s="14">
        <f t="shared" si="32"/>
        <v>0</v>
      </c>
      <c r="J209" s="15">
        <f t="shared" si="29"/>
        <v>0</v>
      </c>
    </row>
    <row r="210" spans="1:10" ht="14.4" x14ac:dyDescent="0.3">
      <c r="A210" s="1"/>
      <c r="B210" s="74" t="s">
        <v>1697</v>
      </c>
      <c r="C210" s="7" t="s">
        <v>942</v>
      </c>
      <c r="D210" s="57">
        <v>11</v>
      </c>
      <c r="E210" s="14">
        <f t="shared" si="39"/>
        <v>5.5</v>
      </c>
      <c r="F210" s="14">
        <f t="shared" si="40"/>
        <v>1.21</v>
      </c>
      <c r="G210" s="14">
        <f t="shared" si="30"/>
        <v>5.5</v>
      </c>
      <c r="H210" s="14">
        <f t="shared" si="31"/>
        <v>6.71</v>
      </c>
      <c r="I210" s="14">
        <f t="shared" si="32"/>
        <v>0</v>
      </c>
      <c r="J210" s="15">
        <f t="shared" si="29"/>
        <v>0</v>
      </c>
    </row>
    <row r="211" spans="1:10" ht="14.4" x14ac:dyDescent="0.3">
      <c r="A211" s="1"/>
      <c r="B211" s="74" t="s">
        <v>1698</v>
      </c>
      <c r="C211" s="7" t="s">
        <v>943</v>
      </c>
      <c r="D211" s="57">
        <v>11</v>
      </c>
      <c r="E211" s="14">
        <f t="shared" si="39"/>
        <v>5.5</v>
      </c>
      <c r="F211" s="14">
        <f t="shared" si="40"/>
        <v>1.21</v>
      </c>
      <c r="G211" s="14">
        <f t="shared" si="30"/>
        <v>5.5</v>
      </c>
      <c r="H211" s="14">
        <f t="shared" si="31"/>
        <v>6.71</v>
      </c>
      <c r="I211" s="14">
        <f t="shared" si="32"/>
        <v>0</v>
      </c>
      <c r="J211" s="15">
        <f t="shared" si="29"/>
        <v>0</v>
      </c>
    </row>
    <row r="212" spans="1:10" ht="14.4" x14ac:dyDescent="0.3">
      <c r="A212" s="1"/>
      <c r="B212" s="74" t="s">
        <v>1699</v>
      </c>
      <c r="C212" s="7" t="s">
        <v>944</v>
      </c>
      <c r="D212" s="57">
        <v>11</v>
      </c>
      <c r="E212" s="14">
        <f t="shared" si="39"/>
        <v>5.5</v>
      </c>
      <c r="F212" s="14">
        <f t="shared" si="40"/>
        <v>1.21</v>
      </c>
      <c r="G212" s="14">
        <f t="shared" si="30"/>
        <v>5.5</v>
      </c>
      <c r="H212" s="14">
        <f t="shared" si="31"/>
        <v>6.71</v>
      </c>
      <c r="I212" s="14">
        <f t="shared" si="32"/>
        <v>0</v>
      </c>
      <c r="J212" s="15">
        <f t="shared" si="29"/>
        <v>0</v>
      </c>
    </row>
    <row r="213" spans="1:10" ht="14.4" x14ac:dyDescent="0.3">
      <c r="A213" s="1"/>
      <c r="B213" s="74" t="s">
        <v>1700</v>
      </c>
      <c r="C213" s="7" t="s">
        <v>945</v>
      </c>
      <c r="D213" s="57">
        <v>11</v>
      </c>
      <c r="E213" s="14">
        <f t="shared" si="39"/>
        <v>5.5</v>
      </c>
      <c r="F213" s="14">
        <f t="shared" si="40"/>
        <v>1.21</v>
      </c>
      <c r="G213" s="14">
        <f t="shared" si="30"/>
        <v>5.5</v>
      </c>
      <c r="H213" s="14">
        <f t="shared" si="31"/>
        <v>6.71</v>
      </c>
      <c r="I213" s="14">
        <f t="shared" si="32"/>
        <v>0</v>
      </c>
      <c r="J213" s="15">
        <f t="shared" si="29"/>
        <v>0</v>
      </c>
    </row>
    <row r="214" spans="1:10" ht="14.4" x14ac:dyDescent="0.3">
      <c r="A214" s="1"/>
      <c r="B214" s="74" t="s">
        <v>1701</v>
      </c>
      <c r="C214" s="7" t="s">
        <v>946</v>
      </c>
      <c r="D214" s="57">
        <v>11</v>
      </c>
      <c r="E214" s="14">
        <f t="shared" si="39"/>
        <v>5.5</v>
      </c>
      <c r="F214" s="14">
        <f t="shared" si="40"/>
        <v>1.21</v>
      </c>
      <c r="G214" s="14">
        <f t="shared" si="30"/>
        <v>5.5</v>
      </c>
      <c r="H214" s="14">
        <f t="shared" si="31"/>
        <v>6.71</v>
      </c>
      <c r="I214" s="14">
        <f t="shared" si="32"/>
        <v>0</v>
      </c>
      <c r="J214" s="15">
        <f t="shared" si="29"/>
        <v>0</v>
      </c>
    </row>
    <row r="215" spans="1:10" ht="14.4" x14ac:dyDescent="0.3">
      <c r="A215" s="1"/>
      <c r="B215" s="74" t="s">
        <v>1702</v>
      </c>
      <c r="C215" s="7" t="s">
        <v>947</v>
      </c>
      <c r="D215" s="57">
        <v>16</v>
      </c>
      <c r="E215" s="14">
        <f t="shared" si="39"/>
        <v>8</v>
      </c>
      <c r="F215" s="14">
        <f t="shared" si="40"/>
        <v>1.76</v>
      </c>
      <c r="G215" s="14">
        <f t="shared" si="30"/>
        <v>8</v>
      </c>
      <c r="H215" s="14">
        <f t="shared" si="31"/>
        <v>9.76</v>
      </c>
      <c r="I215" s="14">
        <f t="shared" si="32"/>
        <v>0</v>
      </c>
      <c r="J215" s="15">
        <f t="shared" si="29"/>
        <v>0</v>
      </c>
    </row>
    <row r="216" spans="1:10" ht="14.4" x14ac:dyDescent="0.3">
      <c r="A216" s="1"/>
      <c r="B216" s="74" t="s">
        <v>1703</v>
      </c>
      <c r="C216" s="7" t="s">
        <v>948</v>
      </c>
      <c r="D216" s="57">
        <v>13.5</v>
      </c>
      <c r="E216" s="14">
        <f t="shared" si="39"/>
        <v>6.75</v>
      </c>
      <c r="F216" s="14">
        <f t="shared" si="40"/>
        <v>1.4850000000000001</v>
      </c>
      <c r="G216" s="14">
        <f t="shared" si="30"/>
        <v>6.75</v>
      </c>
      <c r="H216" s="14">
        <f t="shared" si="31"/>
        <v>8.2349999999999994</v>
      </c>
      <c r="I216" s="14">
        <f t="shared" si="32"/>
        <v>0</v>
      </c>
      <c r="J216" s="15">
        <f t="shared" si="29"/>
        <v>0</v>
      </c>
    </row>
    <row r="217" spans="1:10" ht="14.4" x14ac:dyDescent="0.3">
      <c r="A217" s="1"/>
      <c r="B217" s="74" t="s">
        <v>1704</v>
      </c>
      <c r="C217" s="35" t="s">
        <v>949</v>
      </c>
      <c r="D217" s="57">
        <v>12</v>
      </c>
      <c r="E217" s="14">
        <f t="shared" si="39"/>
        <v>6</v>
      </c>
      <c r="F217" s="14">
        <f t="shared" si="40"/>
        <v>1.3199999999999998</v>
      </c>
      <c r="G217" s="14">
        <f t="shared" si="30"/>
        <v>6</v>
      </c>
      <c r="H217" s="14">
        <f t="shared" si="31"/>
        <v>7.32</v>
      </c>
      <c r="I217" s="14">
        <f t="shared" si="32"/>
        <v>0</v>
      </c>
      <c r="J217" s="15">
        <f t="shared" si="29"/>
        <v>0</v>
      </c>
    </row>
    <row r="218" spans="1:10" ht="14.4" x14ac:dyDescent="0.3">
      <c r="A218" s="1"/>
      <c r="B218" s="74" t="s">
        <v>1705</v>
      </c>
      <c r="C218" s="7" t="s">
        <v>950</v>
      </c>
      <c r="D218" s="57">
        <v>13.5</v>
      </c>
      <c r="E218" s="14">
        <f t="shared" si="39"/>
        <v>6.75</v>
      </c>
      <c r="F218" s="14">
        <f t="shared" si="40"/>
        <v>1.4850000000000001</v>
      </c>
      <c r="G218" s="14">
        <f t="shared" si="30"/>
        <v>6.75</v>
      </c>
      <c r="H218" s="14">
        <f t="shared" si="31"/>
        <v>8.2349999999999994</v>
      </c>
      <c r="I218" s="14">
        <f t="shared" si="32"/>
        <v>0</v>
      </c>
      <c r="J218" s="15">
        <f t="shared" si="29"/>
        <v>0</v>
      </c>
    </row>
    <row r="219" spans="1:10" ht="14.4" x14ac:dyDescent="0.3">
      <c r="A219" s="1"/>
      <c r="B219" s="74" t="s">
        <v>1706</v>
      </c>
      <c r="C219" s="7" t="s">
        <v>951</v>
      </c>
      <c r="D219" s="57">
        <v>13.5</v>
      </c>
      <c r="E219" s="14">
        <f t="shared" si="39"/>
        <v>6.75</v>
      </c>
      <c r="F219" s="14">
        <f t="shared" si="40"/>
        <v>1.4850000000000001</v>
      </c>
      <c r="G219" s="14">
        <f t="shared" si="30"/>
        <v>6.75</v>
      </c>
      <c r="H219" s="14">
        <f t="shared" si="31"/>
        <v>8.2349999999999994</v>
      </c>
      <c r="I219" s="14">
        <f t="shared" si="32"/>
        <v>0</v>
      </c>
      <c r="J219" s="15">
        <f t="shared" si="29"/>
        <v>0</v>
      </c>
    </row>
    <row r="220" spans="1:10" ht="14.4" x14ac:dyDescent="0.3">
      <c r="A220" s="1"/>
      <c r="B220" s="74" t="s">
        <v>1707</v>
      </c>
      <c r="C220" s="7" t="s">
        <v>952</v>
      </c>
      <c r="D220" s="57">
        <v>13.5</v>
      </c>
      <c r="E220" s="14">
        <f t="shared" si="39"/>
        <v>6.75</v>
      </c>
      <c r="F220" s="14">
        <f t="shared" si="40"/>
        <v>1.4850000000000001</v>
      </c>
      <c r="G220" s="14">
        <f t="shared" si="30"/>
        <v>6.75</v>
      </c>
      <c r="H220" s="14">
        <f t="shared" si="31"/>
        <v>8.2349999999999994</v>
      </c>
      <c r="I220" s="14">
        <f t="shared" si="32"/>
        <v>0</v>
      </c>
      <c r="J220" s="15">
        <f t="shared" si="29"/>
        <v>0</v>
      </c>
    </row>
    <row r="221" spans="1:10" ht="14.4" x14ac:dyDescent="0.3">
      <c r="A221" s="1"/>
      <c r="B221" s="74" t="s">
        <v>1708</v>
      </c>
      <c r="C221" s="7" t="s">
        <v>953</v>
      </c>
      <c r="D221" s="57">
        <v>13.5</v>
      </c>
      <c r="E221" s="14">
        <f t="shared" si="39"/>
        <v>6.75</v>
      </c>
      <c r="F221" s="14">
        <f t="shared" si="40"/>
        <v>1.4850000000000001</v>
      </c>
      <c r="G221" s="14">
        <f t="shared" si="30"/>
        <v>6.75</v>
      </c>
      <c r="H221" s="14">
        <f t="shared" si="31"/>
        <v>8.2349999999999994</v>
      </c>
      <c r="I221" s="14">
        <f t="shared" si="32"/>
        <v>0</v>
      </c>
      <c r="J221" s="15">
        <f t="shared" si="29"/>
        <v>0</v>
      </c>
    </row>
    <row r="222" spans="1:10" ht="14.4" x14ac:dyDescent="0.3">
      <c r="A222" s="1"/>
      <c r="B222" s="74" t="s">
        <v>1709</v>
      </c>
      <c r="C222" s="7" t="s">
        <v>954</v>
      </c>
      <c r="D222" s="57">
        <v>11</v>
      </c>
      <c r="E222" s="14">
        <f t="shared" si="39"/>
        <v>5.5</v>
      </c>
      <c r="F222" s="14">
        <f t="shared" si="40"/>
        <v>1.21</v>
      </c>
      <c r="G222" s="14">
        <f t="shared" si="30"/>
        <v>5.5</v>
      </c>
      <c r="H222" s="14">
        <f t="shared" si="31"/>
        <v>6.71</v>
      </c>
      <c r="I222" s="14">
        <f t="shared" si="32"/>
        <v>0</v>
      </c>
      <c r="J222" s="15">
        <f t="shared" si="29"/>
        <v>0</v>
      </c>
    </row>
    <row r="223" spans="1:10" ht="14.4" x14ac:dyDescent="0.3">
      <c r="A223" s="1"/>
      <c r="B223" s="74" t="s">
        <v>1857</v>
      </c>
      <c r="C223" s="7" t="s">
        <v>955</v>
      </c>
      <c r="D223" s="57">
        <v>70</v>
      </c>
      <c r="E223" s="14">
        <f t="shared" si="39"/>
        <v>35</v>
      </c>
      <c r="F223" s="14">
        <f t="shared" si="40"/>
        <v>7.6999999999999993</v>
      </c>
      <c r="G223" s="14">
        <f t="shared" si="30"/>
        <v>35</v>
      </c>
      <c r="H223" s="14">
        <f t="shared" si="31"/>
        <v>42.7</v>
      </c>
      <c r="I223" s="14">
        <f t="shared" si="32"/>
        <v>0</v>
      </c>
      <c r="J223" s="15">
        <f t="shared" si="29"/>
        <v>0</v>
      </c>
    </row>
    <row r="224" spans="1:10" ht="14.4" x14ac:dyDescent="0.3">
      <c r="A224" s="1"/>
      <c r="B224" s="74" t="s">
        <v>1710</v>
      </c>
      <c r="C224" s="7" t="s">
        <v>956</v>
      </c>
      <c r="D224" s="57">
        <v>13.5</v>
      </c>
      <c r="E224" s="14">
        <f t="shared" si="39"/>
        <v>6.75</v>
      </c>
      <c r="F224" s="14">
        <f t="shared" si="40"/>
        <v>1.4850000000000001</v>
      </c>
      <c r="G224" s="14">
        <f t="shared" si="30"/>
        <v>6.75</v>
      </c>
      <c r="H224" s="14">
        <f t="shared" si="31"/>
        <v>8.2349999999999994</v>
      </c>
      <c r="I224" s="14">
        <f t="shared" si="32"/>
        <v>0</v>
      </c>
      <c r="J224" s="15">
        <f t="shared" si="29"/>
        <v>0</v>
      </c>
    </row>
    <row r="225" spans="1:11" ht="14.4" x14ac:dyDescent="0.3">
      <c r="A225" s="1"/>
      <c r="B225" s="74" t="s">
        <v>1711</v>
      </c>
      <c r="C225" s="7" t="s">
        <v>957</v>
      </c>
      <c r="D225" s="57">
        <v>16</v>
      </c>
      <c r="E225" s="14">
        <f t="shared" si="39"/>
        <v>8</v>
      </c>
      <c r="F225" s="14">
        <f t="shared" si="40"/>
        <v>1.76</v>
      </c>
      <c r="G225" s="14">
        <f t="shared" si="30"/>
        <v>8</v>
      </c>
      <c r="H225" s="14">
        <f t="shared" si="31"/>
        <v>9.76</v>
      </c>
      <c r="I225" s="14">
        <f t="shared" si="32"/>
        <v>0</v>
      </c>
      <c r="J225" s="15">
        <f t="shared" si="29"/>
        <v>0</v>
      </c>
    </row>
    <row r="226" spans="1:11" ht="14.4" x14ac:dyDescent="0.3">
      <c r="A226" s="1"/>
      <c r="B226" s="74" t="s">
        <v>1712</v>
      </c>
      <c r="C226" s="7" t="s">
        <v>958</v>
      </c>
      <c r="D226" s="57">
        <v>11</v>
      </c>
      <c r="E226" s="14">
        <f t="shared" si="39"/>
        <v>5.5</v>
      </c>
      <c r="F226" s="14">
        <f t="shared" si="40"/>
        <v>1.21</v>
      </c>
      <c r="G226" s="14">
        <f t="shared" si="30"/>
        <v>5.5</v>
      </c>
      <c r="H226" s="14">
        <f t="shared" si="31"/>
        <v>6.71</v>
      </c>
      <c r="I226" s="14">
        <f t="shared" si="32"/>
        <v>0</v>
      </c>
      <c r="J226" s="15">
        <f t="shared" si="29"/>
        <v>0</v>
      </c>
    </row>
    <row r="227" spans="1:11" ht="15" thickBot="1" x14ac:dyDescent="0.35">
      <c r="A227" s="1"/>
      <c r="B227" s="74" t="s">
        <v>1713</v>
      </c>
      <c r="C227" s="7" t="s">
        <v>959</v>
      </c>
      <c r="D227" s="57">
        <v>16</v>
      </c>
      <c r="E227" s="14">
        <f t="shared" si="39"/>
        <v>8</v>
      </c>
      <c r="F227" s="14">
        <f t="shared" si="40"/>
        <v>1.76</v>
      </c>
      <c r="G227" s="14">
        <f t="shared" si="30"/>
        <v>8</v>
      </c>
      <c r="H227" s="14">
        <f t="shared" si="31"/>
        <v>9.76</v>
      </c>
      <c r="I227" s="14">
        <f t="shared" si="32"/>
        <v>0</v>
      </c>
      <c r="J227" s="15">
        <f t="shared" si="29"/>
        <v>0</v>
      </c>
    </row>
    <row r="228" spans="1:11" ht="14.4" thickTop="1" x14ac:dyDescent="0.2">
      <c r="A228" s="104"/>
      <c r="B228" s="86" t="s">
        <v>1129</v>
      </c>
      <c r="C228" s="87"/>
      <c r="D228" s="87"/>
      <c r="E228" s="87"/>
      <c r="F228" s="87"/>
      <c r="G228" s="87"/>
      <c r="H228" s="87"/>
      <c r="I228" s="87"/>
      <c r="J228" s="87"/>
    </row>
    <row r="229" spans="1:11" ht="14.4" x14ac:dyDescent="0.3">
      <c r="A229" s="1"/>
      <c r="B229" s="74" t="s">
        <v>1751</v>
      </c>
      <c r="C229" s="7" t="s">
        <v>960</v>
      </c>
      <c r="D229" s="57">
        <v>67.5</v>
      </c>
      <c r="E229" s="14">
        <f t="shared" si="39"/>
        <v>33.75</v>
      </c>
      <c r="F229" s="14">
        <f t="shared" si="40"/>
        <v>7.4250000000000007</v>
      </c>
      <c r="G229" s="14">
        <f t="shared" si="30"/>
        <v>33.75</v>
      </c>
      <c r="H229" s="14">
        <f t="shared" si="31"/>
        <v>41.174999999999997</v>
      </c>
      <c r="I229" s="14">
        <f t="shared" si="32"/>
        <v>0</v>
      </c>
      <c r="J229" s="15">
        <f t="shared" ref="J229:J238" si="41">A229*H229</f>
        <v>0</v>
      </c>
    </row>
    <row r="230" spans="1:11" ht="14.4" x14ac:dyDescent="0.3">
      <c r="A230" s="1"/>
      <c r="B230" s="74" t="s">
        <v>1752</v>
      </c>
      <c r="C230" s="7" t="s">
        <v>961</v>
      </c>
      <c r="D230" s="57">
        <v>16</v>
      </c>
      <c r="E230" s="14">
        <f t="shared" si="39"/>
        <v>8</v>
      </c>
      <c r="F230" s="14">
        <f t="shared" si="40"/>
        <v>1.76</v>
      </c>
      <c r="G230" s="14">
        <f t="shared" si="30"/>
        <v>8</v>
      </c>
      <c r="H230" s="14">
        <f t="shared" si="31"/>
        <v>9.76</v>
      </c>
      <c r="I230" s="14">
        <f t="shared" si="32"/>
        <v>0</v>
      </c>
      <c r="J230" s="15">
        <f t="shared" si="41"/>
        <v>0</v>
      </c>
    </row>
    <row r="231" spans="1:11" ht="14.4" x14ac:dyDescent="0.3">
      <c r="A231" s="1"/>
      <c r="B231" s="74" t="s">
        <v>1753</v>
      </c>
      <c r="C231" s="7" t="s">
        <v>962</v>
      </c>
      <c r="D231" s="57">
        <v>11</v>
      </c>
      <c r="E231" s="14">
        <f t="shared" si="39"/>
        <v>5.5</v>
      </c>
      <c r="F231" s="14">
        <f t="shared" si="40"/>
        <v>1.21</v>
      </c>
      <c r="G231" s="14">
        <f t="shared" si="30"/>
        <v>5.5</v>
      </c>
      <c r="H231" s="14">
        <f t="shared" si="31"/>
        <v>6.71</v>
      </c>
      <c r="I231" s="14">
        <f t="shared" si="32"/>
        <v>0</v>
      </c>
      <c r="J231" s="15">
        <f t="shared" si="41"/>
        <v>0</v>
      </c>
    </row>
    <row r="232" spans="1:11" ht="14.4" x14ac:dyDescent="0.3">
      <c r="A232" s="1"/>
      <c r="B232" s="74" t="s">
        <v>1844</v>
      </c>
      <c r="C232" s="7" t="s">
        <v>963</v>
      </c>
      <c r="D232" s="57">
        <v>42.5</v>
      </c>
      <c r="E232" s="14">
        <f t="shared" si="39"/>
        <v>21.25</v>
      </c>
      <c r="F232" s="14">
        <f t="shared" si="40"/>
        <v>4.6749999999999998</v>
      </c>
      <c r="G232" s="14">
        <f t="shared" si="30"/>
        <v>21.25</v>
      </c>
      <c r="H232" s="14">
        <f t="shared" si="31"/>
        <v>25.925000000000001</v>
      </c>
      <c r="I232" s="14">
        <f t="shared" si="32"/>
        <v>0</v>
      </c>
      <c r="J232" s="15">
        <f t="shared" si="41"/>
        <v>0</v>
      </c>
    </row>
    <row r="233" spans="1:11" ht="14.4" x14ac:dyDescent="0.3">
      <c r="A233" s="1"/>
      <c r="B233" s="74" t="s">
        <v>1754</v>
      </c>
      <c r="C233" s="7" t="s">
        <v>964</v>
      </c>
      <c r="D233" s="57">
        <v>11</v>
      </c>
      <c r="E233" s="14">
        <f t="shared" si="39"/>
        <v>5.5</v>
      </c>
      <c r="F233" s="14">
        <f t="shared" si="40"/>
        <v>1.21</v>
      </c>
      <c r="G233" s="14">
        <f t="shared" si="30"/>
        <v>5.5</v>
      </c>
      <c r="H233" s="14">
        <f t="shared" si="31"/>
        <v>6.71</v>
      </c>
      <c r="I233" s="14">
        <f t="shared" si="32"/>
        <v>0</v>
      </c>
      <c r="J233" s="15">
        <f t="shared" si="41"/>
        <v>0</v>
      </c>
    </row>
    <row r="234" spans="1:11" ht="14.4" x14ac:dyDescent="0.3">
      <c r="A234" s="1"/>
      <c r="B234" s="74" t="s">
        <v>1755</v>
      </c>
      <c r="C234" s="7" t="s">
        <v>965</v>
      </c>
      <c r="D234" s="57">
        <v>11</v>
      </c>
      <c r="E234" s="14">
        <f t="shared" si="39"/>
        <v>5.5</v>
      </c>
      <c r="F234" s="14">
        <f t="shared" si="40"/>
        <v>1.21</v>
      </c>
      <c r="G234" s="14">
        <f t="shared" si="30"/>
        <v>5.5</v>
      </c>
      <c r="H234" s="14">
        <f t="shared" si="31"/>
        <v>6.71</v>
      </c>
      <c r="I234" s="14">
        <f t="shared" si="32"/>
        <v>0</v>
      </c>
      <c r="J234" s="15">
        <f t="shared" si="41"/>
        <v>0</v>
      </c>
    </row>
    <row r="235" spans="1:11" ht="14.4" x14ac:dyDescent="0.3">
      <c r="A235" s="1"/>
      <c r="B235" s="74" t="s">
        <v>1756</v>
      </c>
      <c r="C235" s="7" t="s">
        <v>966</v>
      </c>
      <c r="D235" s="57">
        <v>16</v>
      </c>
      <c r="E235" s="14">
        <f t="shared" si="39"/>
        <v>8</v>
      </c>
      <c r="F235" s="14">
        <f t="shared" si="40"/>
        <v>1.76</v>
      </c>
      <c r="G235" s="14">
        <f t="shared" si="30"/>
        <v>8</v>
      </c>
      <c r="H235" s="14">
        <f t="shared" si="31"/>
        <v>9.76</v>
      </c>
      <c r="I235" s="14">
        <f t="shared" si="32"/>
        <v>0</v>
      </c>
      <c r="J235" s="15">
        <f t="shared" si="41"/>
        <v>0</v>
      </c>
    </row>
    <row r="236" spans="1:11" ht="14.4" x14ac:dyDescent="0.3">
      <c r="A236" s="1"/>
      <c r="B236" s="74" t="s">
        <v>1757</v>
      </c>
      <c r="C236" s="7" t="s">
        <v>967</v>
      </c>
      <c r="D236" s="57">
        <v>18</v>
      </c>
      <c r="E236" s="14">
        <f t="shared" si="39"/>
        <v>9</v>
      </c>
      <c r="F236" s="14">
        <f t="shared" si="40"/>
        <v>1.98</v>
      </c>
      <c r="G236" s="14">
        <f t="shared" si="30"/>
        <v>9</v>
      </c>
      <c r="H236" s="14">
        <f t="shared" si="31"/>
        <v>10.98</v>
      </c>
      <c r="I236" s="14">
        <f t="shared" si="32"/>
        <v>0</v>
      </c>
      <c r="J236" s="15">
        <f t="shared" si="41"/>
        <v>0</v>
      </c>
    </row>
    <row r="237" spans="1:11" ht="14.4" x14ac:dyDescent="0.3">
      <c r="A237" s="1"/>
      <c r="B237" s="74" t="s">
        <v>1758</v>
      </c>
      <c r="C237" s="36" t="s">
        <v>968</v>
      </c>
      <c r="D237" s="57">
        <v>11</v>
      </c>
      <c r="E237" s="14">
        <f t="shared" si="39"/>
        <v>5.5</v>
      </c>
      <c r="F237" s="14">
        <f t="shared" si="40"/>
        <v>1.21</v>
      </c>
      <c r="G237" s="14">
        <f t="shared" si="30"/>
        <v>5.5</v>
      </c>
      <c r="H237" s="14">
        <f t="shared" si="31"/>
        <v>6.71</v>
      </c>
      <c r="I237" s="14">
        <f t="shared" si="32"/>
        <v>0</v>
      </c>
      <c r="J237" s="15">
        <f t="shared" si="41"/>
        <v>0</v>
      </c>
    </row>
    <row r="238" spans="1:11" ht="14.4" x14ac:dyDescent="0.3">
      <c r="A238" s="1"/>
      <c r="B238" s="74" t="s">
        <v>1759</v>
      </c>
      <c r="C238" s="7" t="s">
        <v>969</v>
      </c>
      <c r="D238" s="57">
        <v>16</v>
      </c>
      <c r="E238" s="14">
        <f t="shared" si="39"/>
        <v>8</v>
      </c>
      <c r="F238" s="14">
        <f t="shared" si="40"/>
        <v>1.76</v>
      </c>
      <c r="G238" s="14">
        <f t="shared" si="30"/>
        <v>8</v>
      </c>
      <c r="H238" s="14">
        <f t="shared" si="31"/>
        <v>9.76</v>
      </c>
      <c r="I238" s="14">
        <f t="shared" si="32"/>
        <v>0</v>
      </c>
      <c r="J238" s="15">
        <f t="shared" si="41"/>
        <v>0</v>
      </c>
    </row>
    <row r="239" spans="1:11" ht="14.4" x14ac:dyDescent="0.3">
      <c r="A239" s="1"/>
      <c r="B239" s="74" t="s">
        <v>1859</v>
      </c>
      <c r="C239" s="7" t="s">
        <v>1164</v>
      </c>
      <c r="D239" s="57">
        <v>11</v>
      </c>
      <c r="E239" s="14">
        <f t="shared" ref="E239:E240" si="42">(D239/100)*50</f>
        <v>5.5</v>
      </c>
      <c r="F239" s="14">
        <f t="shared" ref="F239:F240" si="43">(E239/100)*22</f>
        <v>1.21</v>
      </c>
      <c r="G239" s="14">
        <f t="shared" si="30"/>
        <v>5.5</v>
      </c>
      <c r="H239" s="14">
        <f t="shared" si="31"/>
        <v>6.71</v>
      </c>
      <c r="I239" s="14">
        <f t="shared" si="32"/>
        <v>0</v>
      </c>
      <c r="J239" s="15">
        <f t="shared" ref="J239:J240" si="44">A239*H239</f>
        <v>0</v>
      </c>
    </row>
    <row r="240" spans="1:11" s="69" customFormat="1" ht="15" thickBot="1" x14ac:dyDescent="0.35">
      <c r="A240" s="83"/>
      <c r="B240" s="107">
        <v>701318822017</v>
      </c>
      <c r="C240" s="84" t="s">
        <v>1948</v>
      </c>
      <c r="D240" s="64">
        <v>11</v>
      </c>
      <c r="E240" s="65">
        <f t="shared" si="42"/>
        <v>5.5</v>
      </c>
      <c r="F240" s="65">
        <f t="shared" si="43"/>
        <v>1.21</v>
      </c>
      <c r="G240" s="65">
        <f t="shared" si="30"/>
        <v>5.5</v>
      </c>
      <c r="H240" s="65">
        <f t="shared" si="31"/>
        <v>6.71</v>
      </c>
      <c r="I240" s="65">
        <f t="shared" si="32"/>
        <v>0</v>
      </c>
      <c r="J240" s="66">
        <f t="shared" si="44"/>
        <v>0</v>
      </c>
      <c r="K240" s="50" t="s">
        <v>1154</v>
      </c>
    </row>
    <row r="241" spans="1:10" ht="14.4" thickTop="1" x14ac:dyDescent="0.2">
      <c r="A241" s="104"/>
      <c r="B241" s="86" t="s">
        <v>1127</v>
      </c>
      <c r="C241" s="87"/>
      <c r="D241" s="87"/>
      <c r="E241" s="87"/>
      <c r="F241" s="87"/>
      <c r="G241" s="87"/>
      <c r="H241" s="87"/>
      <c r="I241" s="87"/>
      <c r="J241" s="87"/>
    </row>
    <row r="242" spans="1:10" ht="14.4" x14ac:dyDescent="0.3">
      <c r="A242" s="1"/>
      <c r="B242" s="74" t="s">
        <v>1842</v>
      </c>
      <c r="C242" s="7" t="s">
        <v>970</v>
      </c>
      <c r="D242" s="57">
        <v>42.5</v>
      </c>
      <c r="E242" s="14">
        <f t="shared" si="39"/>
        <v>21.25</v>
      </c>
      <c r="F242" s="14">
        <f t="shared" si="40"/>
        <v>4.6749999999999998</v>
      </c>
      <c r="G242" s="14">
        <f>E242</f>
        <v>21.25</v>
      </c>
      <c r="H242" s="14">
        <f t="shared" si="31"/>
        <v>25.925000000000001</v>
      </c>
      <c r="I242" s="14">
        <f t="shared" si="32"/>
        <v>0</v>
      </c>
      <c r="J242" s="15">
        <f t="shared" ref="J242:J267" si="45">A242*H242</f>
        <v>0</v>
      </c>
    </row>
    <row r="243" spans="1:10" ht="14.4" x14ac:dyDescent="0.3">
      <c r="A243" s="1"/>
      <c r="B243" s="74" t="s">
        <v>1760</v>
      </c>
      <c r="C243" s="7" t="s">
        <v>971</v>
      </c>
      <c r="D243" s="57">
        <v>11</v>
      </c>
      <c r="E243" s="14">
        <f t="shared" si="39"/>
        <v>5.5</v>
      </c>
      <c r="F243" s="14">
        <f t="shared" si="40"/>
        <v>1.21</v>
      </c>
      <c r="G243" s="14">
        <f t="shared" si="30"/>
        <v>5.5</v>
      </c>
      <c r="H243" s="14">
        <f t="shared" si="31"/>
        <v>6.71</v>
      </c>
      <c r="I243" s="14">
        <f t="shared" si="32"/>
        <v>0</v>
      </c>
      <c r="J243" s="15">
        <f t="shared" si="45"/>
        <v>0</v>
      </c>
    </row>
    <row r="244" spans="1:10" ht="14.4" x14ac:dyDescent="0.3">
      <c r="A244" s="1"/>
      <c r="B244" s="74" t="s">
        <v>1761</v>
      </c>
      <c r="C244" s="7" t="s">
        <v>972</v>
      </c>
      <c r="D244" s="57">
        <v>13.5</v>
      </c>
      <c r="E244" s="14">
        <f t="shared" si="39"/>
        <v>6.75</v>
      </c>
      <c r="F244" s="14">
        <f t="shared" si="40"/>
        <v>1.4850000000000001</v>
      </c>
      <c r="G244" s="14">
        <f t="shared" si="30"/>
        <v>6.75</v>
      </c>
      <c r="H244" s="14">
        <f t="shared" si="31"/>
        <v>8.2349999999999994</v>
      </c>
      <c r="I244" s="14">
        <f t="shared" si="32"/>
        <v>0</v>
      </c>
      <c r="J244" s="15">
        <f t="shared" si="45"/>
        <v>0</v>
      </c>
    </row>
    <row r="245" spans="1:10" ht="14.4" x14ac:dyDescent="0.3">
      <c r="A245" s="1"/>
      <c r="B245" s="74" t="s">
        <v>1762</v>
      </c>
      <c r="C245" s="7" t="s">
        <v>973</v>
      </c>
      <c r="D245" s="57">
        <v>11</v>
      </c>
      <c r="E245" s="14">
        <f t="shared" si="39"/>
        <v>5.5</v>
      </c>
      <c r="F245" s="14">
        <f t="shared" si="40"/>
        <v>1.21</v>
      </c>
      <c r="G245" s="14">
        <f t="shared" si="30"/>
        <v>5.5</v>
      </c>
      <c r="H245" s="14">
        <f t="shared" si="31"/>
        <v>6.71</v>
      </c>
      <c r="I245" s="14">
        <f t="shared" si="32"/>
        <v>0</v>
      </c>
      <c r="J245" s="15">
        <f t="shared" si="45"/>
        <v>0</v>
      </c>
    </row>
    <row r="246" spans="1:10" ht="14.4" x14ac:dyDescent="0.3">
      <c r="A246" s="1"/>
      <c r="B246" s="74" t="s">
        <v>1763</v>
      </c>
      <c r="C246" s="7" t="s">
        <v>974</v>
      </c>
      <c r="D246" s="57">
        <v>16</v>
      </c>
      <c r="E246" s="14">
        <f t="shared" si="39"/>
        <v>8</v>
      </c>
      <c r="F246" s="14">
        <f t="shared" si="40"/>
        <v>1.76</v>
      </c>
      <c r="G246" s="14">
        <f t="shared" si="30"/>
        <v>8</v>
      </c>
      <c r="H246" s="14">
        <f t="shared" si="31"/>
        <v>9.76</v>
      </c>
      <c r="I246" s="14">
        <f t="shared" si="32"/>
        <v>0</v>
      </c>
      <c r="J246" s="15">
        <f t="shared" si="45"/>
        <v>0</v>
      </c>
    </row>
    <row r="247" spans="1:10" ht="14.4" x14ac:dyDescent="0.3">
      <c r="A247" s="1"/>
      <c r="B247" s="74" t="s">
        <v>1764</v>
      </c>
      <c r="C247" s="7" t="s">
        <v>975</v>
      </c>
      <c r="D247" s="57">
        <v>13.5</v>
      </c>
      <c r="E247" s="14">
        <f t="shared" si="39"/>
        <v>6.75</v>
      </c>
      <c r="F247" s="14">
        <f t="shared" si="40"/>
        <v>1.4850000000000001</v>
      </c>
      <c r="G247" s="14">
        <f t="shared" si="30"/>
        <v>6.75</v>
      </c>
      <c r="H247" s="14">
        <f t="shared" si="31"/>
        <v>8.2349999999999994</v>
      </c>
      <c r="I247" s="14">
        <f t="shared" si="32"/>
        <v>0</v>
      </c>
      <c r="J247" s="15">
        <f t="shared" si="45"/>
        <v>0</v>
      </c>
    </row>
    <row r="248" spans="1:10" ht="14.4" x14ac:dyDescent="0.3">
      <c r="A248" s="1"/>
      <c r="B248" s="74" t="s">
        <v>1765</v>
      </c>
      <c r="C248" s="7" t="s">
        <v>976</v>
      </c>
      <c r="D248" s="57">
        <v>13.5</v>
      </c>
      <c r="E248" s="14">
        <f t="shared" si="39"/>
        <v>6.75</v>
      </c>
      <c r="F248" s="14">
        <f t="shared" si="40"/>
        <v>1.4850000000000001</v>
      </c>
      <c r="G248" s="14">
        <f t="shared" si="30"/>
        <v>6.75</v>
      </c>
      <c r="H248" s="14">
        <f t="shared" si="31"/>
        <v>8.2349999999999994</v>
      </c>
      <c r="I248" s="14">
        <f t="shared" si="32"/>
        <v>0</v>
      </c>
      <c r="J248" s="15">
        <f t="shared" si="45"/>
        <v>0</v>
      </c>
    </row>
    <row r="249" spans="1:10" ht="14.4" x14ac:dyDescent="0.3">
      <c r="A249" s="1"/>
      <c r="B249" s="74" t="s">
        <v>1766</v>
      </c>
      <c r="C249" s="7" t="s">
        <v>977</v>
      </c>
      <c r="D249" s="57">
        <v>16</v>
      </c>
      <c r="E249" s="14">
        <f t="shared" si="39"/>
        <v>8</v>
      </c>
      <c r="F249" s="14">
        <f t="shared" si="40"/>
        <v>1.76</v>
      </c>
      <c r="G249" s="14">
        <f t="shared" si="30"/>
        <v>8</v>
      </c>
      <c r="H249" s="14">
        <f t="shared" si="31"/>
        <v>9.76</v>
      </c>
      <c r="I249" s="14">
        <f t="shared" si="32"/>
        <v>0</v>
      </c>
      <c r="J249" s="15">
        <f t="shared" si="45"/>
        <v>0</v>
      </c>
    </row>
    <row r="250" spans="1:10" ht="14.4" x14ac:dyDescent="0.3">
      <c r="A250" s="1"/>
      <c r="B250" s="74" t="s">
        <v>1767</v>
      </c>
      <c r="C250" s="7" t="s">
        <v>978</v>
      </c>
      <c r="D250" s="57">
        <v>11</v>
      </c>
      <c r="E250" s="14">
        <f t="shared" si="39"/>
        <v>5.5</v>
      </c>
      <c r="F250" s="14">
        <f t="shared" si="40"/>
        <v>1.21</v>
      </c>
      <c r="G250" s="14">
        <f t="shared" si="30"/>
        <v>5.5</v>
      </c>
      <c r="H250" s="14">
        <f t="shared" si="31"/>
        <v>6.71</v>
      </c>
      <c r="I250" s="14">
        <f t="shared" si="32"/>
        <v>0</v>
      </c>
      <c r="J250" s="15">
        <f t="shared" si="45"/>
        <v>0</v>
      </c>
    </row>
    <row r="251" spans="1:10" ht="14.4" x14ac:dyDescent="0.3">
      <c r="A251" s="1"/>
      <c r="B251" s="74" t="s">
        <v>1768</v>
      </c>
      <c r="C251" s="7" t="s">
        <v>979</v>
      </c>
      <c r="D251" s="57">
        <v>11</v>
      </c>
      <c r="E251" s="14">
        <f t="shared" si="39"/>
        <v>5.5</v>
      </c>
      <c r="F251" s="14">
        <f t="shared" si="40"/>
        <v>1.21</v>
      </c>
      <c r="G251" s="14">
        <f t="shared" si="30"/>
        <v>5.5</v>
      </c>
      <c r="H251" s="14">
        <f t="shared" si="31"/>
        <v>6.71</v>
      </c>
      <c r="I251" s="14">
        <f t="shared" si="32"/>
        <v>0</v>
      </c>
      <c r="J251" s="15">
        <f t="shared" si="45"/>
        <v>0</v>
      </c>
    </row>
    <row r="252" spans="1:10" ht="14.4" x14ac:dyDescent="0.3">
      <c r="A252" s="1"/>
      <c r="B252" s="74" t="s">
        <v>1769</v>
      </c>
      <c r="C252" s="7" t="s">
        <v>980</v>
      </c>
      <c r="D252" s="57">
        <v>16</v>
      </c>
      <c r="E252" s="14">
        <f t="shared" si="39"/>
        <v>8</v>
      </c>
      <c r="F252" s="14">
        <f t="shared" si="40"/>
        <v>1.76</v>
      </c>
      <c r="G252" s="14">
        <f t="shared" si="30"/>
        <v>8</v>
      </c>
      <c r="H252" s="14">
        <f t="shared" si="31"/>
        <v>9.76</v>
      </c>
      <c r="I252" s="14">
        <f t="shared" si="32"/>
        <v>0</v>
      </c>
      <c r="J252" s="15">
        <f t="shared" si="45"/>
        <v>0</v>
      </c>
    </row>
    <row r="253" spans="1:10" ht="14.4" x14ac:dyDescent="0.3">
      <c r="A253" s="1"/>
      <c r="B253" s="74" t="s">
        <v>1770</v>
      </c>
      <c r="C253" s="7" t="s">
        <v>981</v>
      </c>
      <c r="D253" s="57">
        <v>11</v>
      </c>
      <c r="E253" s="14">
        <f t="shared" si="39"/>
        <v>5.5</v>
      </c>
      <c r="F253" s="14">
        <f t="shared" si="40"/>
        <v>1.21</v>
      </c>
      <c r="G253" s="14">
        <f t="shared" si="30"/>
        <v>5.5</v>
      </c>
      <c r="H253" s="14">
        <f t="shared" si="31"/>
        <v>6.71</v>
      </c>
      <c r="I253" s="14">
        <f t="shared" si="32"/>
        <v>0</v>
      </c>
      <c r="J253" s="15">
        <f t="shared" si="45"/>
        <v>0</v>
      </c>
    </row>
    <row r="254" spans="1:10" ht="14.4" x14ac:dyDescent="0.3">
      <c r="A254" s="1"/>
      <c r="B254" s="74" t="s">
        <v>1771</v>
      </c>
      <c r="C254" s="7" t="s">
        <v>982</v>
      </c>
      <c r="D254" s="57">
        <v>12</v>
      </c>
      <c r="E254" s="14">
        <f t="shared" si="39"/>
        <v>6</v>
      </c>
      <c r="F254" s="14">
        <f t="shared" si="40"/>
        <v>1.3199999999999998</v>
      </c>
      <c r="G254" s="14">
        <f t="shared" si="30"/>
        <v>6</v>
      </c>
      <c r="H254" s="14">
        <f t="shared" si="31"/>
        <v>7.32</v>
      </c>
      <c r="I254" s="14">
        <f t="shared" si="32"/>
        <v>0</v>
      </c>
      <c r="J254" s="15">
        <f t="shared" si="45"/>
        <v>0</v>
      </c>
    </row>
    <row r="255" spans="1:10" ht="14.4" x14ac:dyDescent="0.3">
      <c r="A255" s="1"/>
      <c r="B255" s="74" t="s">
        <v>1772</v>
      </c>
      <c r="C255" s="7" t="s">
        <v>983</v>
      </c>
      <c r="D255" s="57">
        <v>12</v>
      </c>
      <c r="E255" s="14">
        <f t="shared" si="39"/>
        <v>6</v>
      </c>
      <c r="F255" s="14">
        <f t="shared" si="40"/>
        <v>1.3199999999999998</v>
      </c>
      <c r="G255" s="14">
        <f t="shared" si="30"/>
        <v>6</v>
      </c>
      <c r="H255" s="14">
        <f t="shared" si="31"/>
        <v>7.32</v>
      </c>
      <c r="I255" s="14">
        <f t="shared" si="32"/>
        <v>0</v>
      </c>
      <c r="J255" s="15">
        <f t="shared" si="45"/>
        <v>0</v>
      </c>
    </row>
    <row r="256" spans="1:10" ht="14.4" x14ac:dyDescent="0.3">
      <c r="A256" s="1"/>
      <c r="B256" s="74" t="s">
        <v>1773</v>
      </c>
      <c r="C256" s="7" t="s">
        <v>984</v>
      </c>
      <c r="D256" s="57">
        <v>13.5</v>
      </c>
      <c r="E256" s="14">
        <f t="shared" si="39"/>
        <v>6.75</v>
      </c>
      <c r="F256" s="14">
        <f t="shared" si="40"/>
        <v>1.4850000000000001</v>
      </c>
      <c r="G256" s="14">
        <f t="shared" si="30"/>
        <v>6.75</v>
      </c>
      <c r="H256" s="14">
        <f t="shared" si="31"/>
        <v>8.2349999999999994</v>
      </c>
      <c r="I256" s="14">
        <f t="shared" si="32"/>
        <v>0</v>
      </c>
      <c r="J256" s="15">
        <f t="shared" si="45"/>
        <v>0</v>
      </c>
    </row>
    <row r="257" spans="1:11" ht="14.4" x14ac:dyDescent="0.3">
      <c r="A257" s="1"/>
      <c r="B257" s="74" t="s">
        <v>1774</v>
      </c>
      <c r="C257" s="7" t="s">
        <v>985</v>
      </c>
      <c r="D257" s="57">
        <v>11</v>
      </c>
      <c r="E257" s="14">
        <f t="shared" si="39"/>
        <v>5.5</v>
      </c>
      <c r="F257" s="14">
        <f t="shared" si="40"/>
        <v>1.21</v>
      </c>
      <c r="G257" s="14">
        <f t="shared" si="30"/>
        <v>5.5</v>
      </c>
      <c r="H257" s="14">
        <f t="shared" si="31"/>
        <v>6.71</v>
      </c>
      <c r="I257" s="14">
        <f t="shared" si="32"/>
        <v>0</v>
      </c>
      <c r="J257" s="15">
        <f t="shared" si="45"/>
        <v>0</v>
      </c>
    </row>
    <row r="258" spans="1:11" ht="14.4" x14ac:dyDescent="0.3">
      <c r="A258" s="1"/>
      <c r="B258" s="74" t="s">
        <v>1775</v>
      </c>
      <c r="C258" s="7" t="s">
        <v>986</v>
      </c>
      <c r="D258" s="57">
        <v>13.5</v>
      </c>
      <c r="E258" s="14">
        <f t="shared" si="39"/>
        <v>6.75</v>
      </c>
      <c r="F258" s="14">
        <f t="shared" si="40"/>
        <v>1.4850000000000001</v>
      </c>
      <c r="G258" s="14">
        <f t="shared" si="30"/>
        <v>6.75</v>
      </c>
      <c r="H258" s="14">
        <f t="shared" si="31"/>
        <v>8.2349999999999994</v>
      </c>
      <c r="I258" s="14">
        <f t="shared" si="32"/>
        <v>0</v>
      </c>
      <c r="J258" s="15">
        <f t="shared" si="45"/>
        <v>0</v>
      </c>
    </row>
    <row r="259" spans="1:11" ht="14.4" x14ac:dyDescent="0.3">
      <c r="A259" s="1"/>
      <c r="B259" s="74" t="s">
        <v>1776</v>
      </c>
      <c r="C259" s="7" t="s">
        <v>987</v>
      </c>
      <c r="D259" s="57">
        <v>11</v>
      </c>
      <c r="E259" s="14">
        <f t="shared" si="39"/>
        <v>5.5</v>
      </c>
      <c r="F259" s="14">
        <f t="shared" si="40"/>
        <v>1.21</v>
      </c>
      <c r="G259" s="14">
        <f t="shared" si="30"/>
        <v>5.5</v>
      </c>
      <c r="H259" s="14">
        <f t="shared" si="31"/>
        <v>6.71</v>
      </c>
      <c r="I259" s="14">
        <f t="shared" si="32"/>
        <v>0</v>
      </c>
      <c r="J259" s="15">
        <f t="shared" si="45"/>
        <v>0</v>
      </c>
    </row>
    <row r="260" spans="1:11" ht="14.4" x14ac:dyDescent="0.3">
      <c r="A260" s="1"/>
      <c r="B260" s="74" t="s">
        <v>1777</v>
      </c>
      <c r="C260" s="7" t="s">
        <v>988</v>
      </c>
      <c r="D260" s="57">
        <v>11</v>
      </c>
      <c r="E260" s="14">
        <f t="shared" si="39"/>
        <v>5.5</v>
      </c>
      <c r="F260" s="14">
        <f t="shared" si="40"/>
        <v>1.21</v>
      </c>
      <c r="G260" s="14">
        <f t="shared" ref="G260:G323" si="46">E260</f>
        <v>5.5</v>
      </c>
      <c r="H260" s="14">
        <f t="shared" ref="H260:H323" si="47">E260+F260</f>
        <v>6.71</v>
      </c>
      <c r="I260" s="14">
        <f t="shared" ref="I260:I323" si="48">A260*G260</f>
        <v>0</v>
      </c>
      <c r="J260" s="15">
        <f t="shared" si="45"/>
        <v>0</v>
      </c>
    </row>
    <row r="261" spans="1:11" ht="14.4" x14ac:dyDescent="0.3">
      <c r="A261" s="1"/>
      <c r="B261" s="74" t="s">
        <v>1778</v>
      </c>
      <c r="C261" s="7" t="s">
        <v>989</v>
      </c>
      <c r="D261" s="57">
        <v>11</v>
      </c>
      <c r="E261" s="14">
        <f t="shared" si="39"/>
        <v>5.5</v>
      </c>
      <c r="F261" s="14">
        <f t="shared" si="40"/>
        <v>1.21</v>
      </c>
      <c r="G261" s="14">
        <f t="shared" si="46"/>
        <v>5.5</v>
      </c>
      <c r="H261" s="14">
        <f t="shared" si="47"/>
        <v>6.71</v>
      </c>
      <c r="I261" s="14">
        <f t="shared" si="48"/>
        <v>0</v>
      </c>
      <c r="J261" s="15">
        <f t="shared" si="45"/>
        <v>0</v>
      </c>
    </row>
    <row r="262" spans="1:11" ht="14.4" x14ac:dyDescent="0.3">
      <c r="A262" s="1"/>
      <c r="B262" s="74" t="s">
        <v>1779</v>
      </c>
      <c r="C262" s="7" t="s">
        <v>990</v>
      </c>
      <c r="D262" s="57">
        <v>11</v>
      </c>
      <c r="E262" s="14">
        <f t="shared" si="39"/>
        <v>5.5</v>
      </c>
      <c r="F262" s="14">
        <f t="shared" si="40"/>
        <v>1.21</v>
      </c>
      <c r="G262" s="14">
        <f t="shared" si="46"/>
        <v>5.5</v>
      </c>
      <c r="H262" s="14">
        <f t="shared" si="47"/>
        <v>6.71</v>
      </c>
      <c r="I262" s="14">
        <f t="shared" si="48"/>
        <v>0</v>
      </c>
      <c r="J262" s="15">
        <f t="shared" si="45"/>
        <v>0</v>
      </c>
    </row>
    <row r="263" spans="1:11" ht="14.4" x14ac:dyDescent="0.3">
      <c r="A263" s="1"/>
      <c r="B263" s="74" t="s">
        <v>1780</v>
      </c>
      <c r="C263" s="7" t="s">
        <v>991</v>
      </c>
      <c r="D263" s="57">
        <v>11</v>
      </c>
      <c r="E263" s="14">
        <f t="shared" si="39"/>
        <v>5.5</v>
      </c>
      <c r="F263" s="14">
        <f t="shared" si="40"/>
        <v>1.21</v>
      </c>
      <c r="G263" s="14">
        <f t="shared" si="46"/>
        <v>5.5</v>
      </c>
      <c r="H263" s="14">
        <f t="shared" si="47"/>
        <v>6.71</v>
      </c>
      <c r="I263" s="14">
        <f t="shared" si="48"/>
        <v>0</v>
      </c>
      <c r="J263" s="15">
        <f t="shared" si="45"/>
        <v>0</v>
      </c>
    </row>
    <row r="264" spans="1:11" ht="14.4" x14ac:dyDescent="0.3">
      <c r="A264" s="1"/>
      <c r="B264" s="74" t="s">
        <v>1781</v>
      </c>
      <c r="C264" s="34" t="s">
        <v>992</v>
      </c>
      <c r="D264" s="57">
        <v>13.5</v>
      </c>
      <c r="E264" s="14">
        <f t="shared" si="39"/>
        <v>6.75</v>
      </c>
      <c r="F264" s="14">
        <f t="shared" si="40"/>
        <v>1.4850000000000001</v>
      </c>
      <c r="G264" s="14">
        <f t="shared" si="46"/>
        <v>6.75</v>
      </c>
      <c r="H264" s="14">
        <f t="shared" si="47"/>
        <v>8.2349999999999994</v>
      </c>
      <c r="I264" s="14">
        <f t="shared" si="48"/>
        <v>0</v>
      </c>
      <c r="J264" s="15">
        <f t="shared" si="45"/>
        <v>0</v>
      </c>
    </row>
    <row r="265" spans="1:11" ht="14.4" x14ac:dyDescent="0.3">
      <c r="A265" s="1"/>
      <c r="B265" s="74" t="s">
        <v>1782</v>
      </c>
      <c r="C265" s="7" t="s">
        <v>993</v>
      </c>
      <c r="D265" s="57">
        <v>11</v>
      </c>
      <c r="E265" s="14">
        <f t="shared" si="39"/>
        <v>5.5</v>
      </c>
      <c r="F265" s="14">
        <f t="shared" si="40"/>
        <v>1.21</v>
      </c>
      <c r="G265" s="14">
        <f t="shared" si="46"/>
        <v>5.5</v>
      </c>
      <c r="H265" s="14">
        <f t="shared" si="47"/>
        <v>6.71</v>
      </c>
      <c r="I265" s="14">
        <f t="shared" si="48"/>
        <v>0</v>
      </c>
      <c r="J265" s="15">
        <f t="shared" si="45"/>
        <v>0</v>
      </c>
    </row>
    <row r="266" spans="1:11" ht="14.4" x14ac:dyDescent="0.3">
      <c r="A266" s="1"/>
      <c r="B266" s="74" t="s">
        <v>1783</v>
      </c>
      <c r="C266" s="7" t="s">
        <v>994</v>
      </c>
      <c r="D266" s="57">
        <v>11</v>
      </c>
      <c r="E266" s="14">
        <f t="shared" si="39"/>
        <v>5.5</v>
      </c>
      <c r="F266" s="14">
        <f t="shared" si="40"/>
        <v>1.21</v>
      </c>
      <c r="G266" s="14">
        <f t="shared" si="46"/>
        <v>5.5</v>
      </c>
      <c r="H266" s="14">
        <f t="shared" si="47"/>
        <v>6.71</v>
      </c>
      <c r="I266" s="14">
        <f t="shared" si="48"/>
        <v>0</v>
      </c>
      <c r="J266" s="15">
        <f t="shared" si="45"/>
        <v>0</v>
      </c>
    </row>
    <row r="267" spans="1:11" s="69" customFormat="1" ht="15" thickBot="1" x14ac:dyDescent="0.35">
      <c r="A267" s="83"/>
      <c r="B267" s="107">
        <v>701318820204</v>
      </c>
      <c r="C267" s="84" t="s">
        <v>1944</v>
      </c>
      <c r="D267" s="64">
        <v>11</v>
      </c>
      <c r="E267" s="65">
        <f t="shared" si="39"/>
        <v>5.5</v>
      </c>
      <c r="F267" s="65">
        <f t="shared" si="40"/>
        <v>1.21</v>
      </c>
      <c r="G267" s="65">
        <f t="shared" si="46"/>
        <v>5.5</v>
      </c>
      <c r="H267" s="65">
        <f t="shared" si="47"/>
        <v>6.71</v>
      </c>
      <c r="I267" s="65">
        <f t="shared" si="48"/>
        <v>0</v>
      </c>
      <c r="J267" s="66">
        <f t="shared" si="45"/>
        <v>0</v>
      </c>
      <c r="K267" s="50" t="s">
        <v>1154</v>
      </c>
    </row>
    <row r="268" spans="1:11" ht="14.4" thickTop="1" x14ac:dyDescent="0.2">
      <c r="A268" s="104"/>
      <c r="B268" s="86" t="s">
        <v>1126</v>
      </c>
      <c r="C268" s="87"/>
      <c r="D268" s="87"/>
      <c r="E268" s="87"/>
      <c r="F268" s="87"/>
      <c r="G268" s="87"/>
      <c r="H268" s="87"/>
      <c r="I268" s="87"/>
      <c r="J268" s="87"/>
    </row>
    <row r="269" spans="1:11" ht="14.4" x14ac:dyDescent="0.3">
      <c r="A269" s="1"/>
      <c r="B269" s="74" t="s">
        <v>1837</v>
      </c>
      <c r="C269" s="32" t="s">
        <v>995</v>
      </c>
      <c r="D269" s="57">
        <v>42.5</v>
      </c>
      <c r="E269" s="14">
        <f t="shared" si="39"/>
        <v>21.25</v>
      </c>
      <c r="F269" s="14">
        <f t="shared" si="40"/>
        <v>4.6749999999999998</v>
      </c>
      <c r="G269" s="14">
        <f t="shared" si="46"/>
        <v>21.25</v>
      </c>
      <c r="H269" s="14">
        <f t="shared" si="47"/>
        <v>25.925000000000001</v>
      </c>
      <c r="I269" s="14">
        <f t="shared" si="48"/>
        <v>0</v>
      </c>
      <c r="J269" s="15">
        <f t="shared" ref="J269:J297" si="49">A269*H269</f>
        <v>0</v>
      </c>
    </row>
    <row r="270" spans="1:11" ht="14.4" x14ac:dyDescent="0.3">
      <c r="A270" s="1"/>
      <c r="B270" s="74" t="s">
        <v>1714</v>
      </c>
      <c r="C270" s="7" t="s">
        <v>996</v>
      </c>
      <c r="D270" s="57">
        <v>21</v>
      </c>
      <c r="E270" s="14">
        <f t="shared" ref="E270:E335" si="50">(D270/100)*50</f>
        <v>10.5</v>
      </c>
      <c r="F270" s="14">
        <f t="shared" ref="F270:F335" si="51">(E270/100)*22</f>
        <v>2.31</v>
      </c>
      <c r="G270" s="14">
        <f t="shared" si="46"/>
        <v>10.5</v>
      </c>
      <c r="H270" s="14">
        <f t="shared" si="47"/>
        <v>12.81</v>
      </c>
      <c r="I270" s="14">
        <f t="shared" si="48"/>
        <v>0</v>
      </c>
      <c r="J270" s="15">
        <f t="shared" si="49"/>
        <v>0</v>
      </c>
    </row>
    <row r="271" spans="1:11" ht="14.4" x14ac:dyDescent="0.3">
      <c r="A271" s="1"/>
      <c r="B271" s="74" t="s">
        <v>1715</v>
      </c>
      <c r="C271" s="7" t="s">
        <v>997</v>
      </c>
      <c r="D271" s="57">
        <v>11</v>
      </c>
      <c r="E271" s="14">
        <f t="shared" si="50"/>
        <v>5.5</v>
      </c>
      <c r="F271" s="14">
        <f t="shared" si="51"/>
        <v>1.21</v>
      </c>
      <c r="G271" s="14">
        <f t="shared" si="46"/>
        <v>5.5</v>
      </c>
      <c r="H271" s="14">
        <f t="shared" si="47"/>
        <v>6.71</v>
      </c>
      <c r="I271" s="14">
        <f t="shared" si="48"/>
        <v>0</v>
      </c>
      <c r="J271" s="15">
        <f t="shared" si="49"/>
        <v>0</v>
      </c>
    </row>
    <row r="272" spans="1:11" ht="14.4" x14ac:dyDescent="0.3">
      <c r="A272" s="1"/>
      <c r="B272" s="74" t="s">
        <v>1716</v>
      </c>
      <c r="C272" s="7" t="s">
        <v>998</v>
      </c>
      <c r="D272" s="57">
        <v>19.5</v>
      </c>
      <c r="E272" s="14">
        <f t="shared" si="50"/>
        <v>9.75</v>
      </c>
      <c r="F272" s="14">
        <f t="shared" si="51"/>
        <v>2.145</v>
      </c>
      <c r="G272" s="14">
        <f t="shared" si="46"/>
        <v>9.75</v>
      </c>
      <c r="H272" s="14">
        <f t="shared" si="47"/>
        <v>11.895</v>
      </c>
      <c r="I272" s="14">
        <f t="shared" si="48"/>
        <v>0</v>
      </c>
      <c r="J272" s="15">
        <f t="shared" si="49"/>
        <v>0</v>
      </c>
    </row>
    <row r="273" spans="1:10" ht="14.4" x14ac:dyDescent="0.3">
      <c r="A273" s="1"/>
      <c r="B273" s="74" t="s">
        <v>1717</v>
      </c>
      <c r="C273" s="7" t="s">
        <v>999</v>
      </c>
      <c r="D273" s="57">
        <v>12</v>
      </c>
      <c r="E273" s="14">
        <f t="shared" si="50"/>
        <v>6</v>
      </c>
      <c r="F273" s="14">
        <f t="shared" si="51"/>
        <v>1.3199999999999998</v>
      </c>
      <c r="G273" s="14">
        <f t="shared" si="46"/>
        <v>6</v>
      </c>
      <c r="H273" s="14">
        <f t="shared" si="47"/>
        <v>7.32</v>
      </c>
      <c r="I273" s="14">
        <f t="shared" si="48"/>
        <v>0</v>
      </c>
      <c r="J273" s="15">
        <f t="shared" si="49"/>
        <v>0</v>
      </c>
    </row>
    <row r="274" spans="1:10" ht="14.4" x14ac:dyDescent="0.3">
      <c r="A274" s="1"/>
      <c r="B274" s="74" t="s">
        <v>1718</v>
      </c>
      <c r="C274" s="7" t="s">
        <v>1000</v>
      </c>
      <c r="D274" s="57">
        <v>19.5</v>
      </c>
      <c r="E274" s="14">
        <f t="shared" si="50"/>
        <v>9.75</v>
      </c>
      <c r="F274" s="14">
        <f t="shared" si="51"/>
        <v>2.145</v>
      </c>
      <c r="G274" s="14">
        <f t="shared" si="46"/>
        <v>9.75</v>
      </c>
      <c r="H274" s="14">
        <f t="shared" si="47"/>
        <v>11.895</v>
      </c>
      <c r="I274" s="14">
        <f t="shared" si="48"/>
        <v>0</v>
      </c>
      <c r="J274" s="15">
        <f t="shared" si="49"/>
        <v>0</v>
      </c>
    </row>
    <row r="275" spans="1:10" ht="14.4" x14ac:dyDescent="0.3">
      <c r="A275" s="1"/>
      <c r="B275" s="74" t="s">
        <v>1719</v>
      </c>
      <c r="C275" s="7" t="s">
        <v>1001</v>
      </c>
      <c r="D275" s="57">
        <v>11</v>
      </c>
      <c r="E275" s="14">
        <f t="shared" si="50"/>
        <v>5.5</v>
      </c>
      <c r="F275" s="14">
        <f t="shared" si="51"/>
        <v>1.21</v>
      </c>
      <c r="G275" s="14">
        <f t="shared" si="46"/>
        <v>5.5</v>
      </c>
      <c r="H275" s="14">
        <f t="shared" si="47"/>
        <v>6.71</v>
      </c>
      <c r="I275" s="14">
        <f t="shared" si="48"/>
        <v>0</v>
      </c>
      <c r="J275" s="15">
        <f t="shared" si="49"/>
        <v>0</v>
      </c>
    </row>
    <row r="276" spans="1:10" ht="14.4" x14ac:dyDescent="0.3">
      <c r="A276" s="1"/>
      <c r="B276" s="74" t="s">
        <v>1720</v>
      </c>
      <c r="C276" s="7" t="s">
        <v>1002</v>
      </c>
      <c r="D276" s="57">
        <v>13.5</v>
      </c>
      <c r="E276" s="14">
        <f t="shared" si="50"/>
        <v>6.75</v>
      </c>
      <c r="F276" s="14">
        <f t="shared" si="51"/>
        <v>1.4850000000000001</v>
      </c>
      <c r="G276" s="14">
        <f t="shared" si="46"/>
        <v>6.75</v>
      </c>
      <c r="H276" s="14">
        <f t="shared" si="47"/>
        <v>8.2349999999999994</v>
      </c>
      <c r="I276" s="14">
        <f t="shared" si="48"/>
        <v>0</v>
      </c>
      <c r="J276" s="15">
        <f t="shared" si="49"/>
        <v>0</v>
      </c>
    </row>
    <row r="277" spans="1:10" ht="14.4" x14ac:dyDescent="0.3">
      <c r="A277" s="1"/>
      <c r="B277" s="74" t="s">
        <v>1721</v>
      </c>
      <c r="C277" s="7" t="s">
        <v>1003</v>
      </c>
      <c r="D277" s="57">
        <v>11</v>
      </c>
      <c r="E277" s="14">
        <f t="shared" si="50"/>
        <v>5.5</v>
      </c>
      <c r="F277" s="14">
        <f t="shared" si="51"/>
        <v>1.21</v>
      </c>
      <c r="G277" s="14">
        <f t="shared" si="46"/>
        <v>5.5</v>
      </c>
      <c r="H277" s="14">
        <f t="shared" si="47"/>
        <v>6.71</v>
      </c>
      <c r="I277" s="14">
        <f t="shared" si="48"/>
        <v>0</v>
      </c>
      <c r="J277" s="15">
        <f t="shared" si="49"/>
        <v>0</v>
      </c>
    </row>
    <row r="278" spans="1:10" ht="14.4" x14ac:dyDescent="0.3">
      <c r="A278" s="1"/>
      <c r="B278" s="74" t="s">
        <v>1722</v>
      </c>
      <c r="C278" s="7" t="s">
        <v>1004</v>
      </c>
      <c r="D278" s="57">
        <v>11</v>
      </c>
      <c r="E278" s="14">
        <f t="shared" si="50"/>
        <v>5.5</v>
      </c>
      <c r="F278" s="14">
        <f t="shared" si="51"/>
        <v>1.21</v>
      </c>
      <c r="G278" s="14">
        <f t="shared" si="46"/>
        <v>5.5</v>
      </c>
      <c r="H278" s="14">
        <f t="shared" si="47"/>
        <v>6.71</v>
      </c>
      <c r="I278" s="14">
        <f t="shared" si="48"/>
        <v>0</v>
      </c>
      <c r="J278" s="15">
        <f t="shared" si="49"/>
        <v>0</v>
      </c>
    </row>
    <row r="279" spans="1:10" ht="14.4" x14ac:dyDescent="0.3">
      <c r="A279" s="1"/>
      <c r="B279" s="74" t="s">
        <v>1723</v>
      </c>
      <c r="C279" s="7" t="s">
        <v>1005</v>
      </c>
      <c r="D279" s="57">
        <v>11</v>
      </c>
      <c r="E279" s="14">
        <f t="shared" si="50"/>
        <v>5.5</v>
      </c>
      <c r="F279" s="14">
        <f t="shared" si="51"/>
        <v>1.21</v>
      </c>
      <c r="G279" s="14">
        <f t="shared" si="46"/>
        <v>5.5</v>
      </c>
      <c r="H279" s="14">
        <f t="shared" si="47"/>
        <v>6.71</v>
      </c>
      <c r="I279" s="14">
        <f t="shared" si="48"/>
        <v>0</v>
      </c>
      <c r="J279" s="15">
        <f t="shared" si="49"/>
        <v>0</v>
      </c>
    </row>
    <row r="280" spans="1:10" ht="14.4" x14ac:dyDescent="0.3">
      <c r="A280" s="1"/>
      <c r="B280" s="74" t="s">
        <v>1724</v>
      </c>
      <c r="C280" s="7" t="s">
        <v>1006</v>
      </c>
      <c r="D280" s="57">
        <v>11</v>
      </c>
      <c r="E280" s="14">
        <f t="shared" si="50"/>
        <v>5.5</v>
      </c>
      <c r="F280" s="14">
        <f t="shared" si="51"/>
        <v>1.21</v>
      </c>
      <c r="G280" s="14">
        <f t="shared" si="46"/>
        <v>5.5</v>
      </c>
      <c r="H280" s="14">
        <f t="shared" si="47"/>
        <v>6.71</v>
      </c>
      <c r="I280" s="14">
        <f t="shared" si="48"/>
        <v>0</v>
      </c>
      <c r="J280" s="15">
        <f t="shared" si="49"/>
        <v>0</v>
      </c>
    </row>
    <row r="281" spans="1:10" ht="14.4" x14ac:dyDescent="0.3">
      <c r="A281" s="1"/>
      <c r="B281" s="74" t="s">
        <v>1725</v>
      </c>
      <c r="C281" s="7" t="s">
        <v>1007</v>
      </c>
      <c r="D281" s="57">
        <v>11</v>
      </c>
      <c r="E281" s="14">
        <f t="shared" si="50"/>
        <v>5.5</v>
      </c>
      <c r="F281" s="14">
        <f t="shared" si="51"/>
        <v>1.21</v>
      </c>
      <c r="G281" s="14">
        <f t="shared" si="46"/>
        <v>5.5</v>
      </c>
      <c r="H281" s="14">
        <f t="shared" si="47"/>
        <v>6.71</v>
      </c>
      <c r="I281" s="14">
        <f t="shared" si="48"/>
        <v>0</v>
      </c>
      <c r="J281" s="15">
        <f t="shared" si="49"/>
        <v>0</v>
      </c>
    </row>
    <row r="282" spans="1:10" ht="14.4" x14ac:dyDescent="0.3">
      <c r="A282" s="1"/>
      <c r="B282" s="74" t="s">
        <v>1726</v>
      </c>
      <c r="C282" s="7" t="s">
        <v>1008</v>
      </c>
      <c r="D282" s="57">
        <v>16</v>
      </c>
      <c r="E282" s="14">
        <f t="shared" si="50"/>
        <v>8</v>
      </c>
      <c r="F282" s="14">
        <f t="shared" si="51"/>
        <v>1.76</v>
      </c>
      <c r="G282" s="14">
        <f t="shared" si="46"/>
        <v>8</v>
      </c>
      <c r="H282" s="14">
        <f t="shared" si="47"/>
        <v>9.76</v>
      </c>
      <c r="I282" s="14">
        <f t="shared" si="48"/>
        <v>0</v>
      </c>
      <c r="J282" s="15">
        <f t="shared" si="49"/>
        <v>0</v>
      </c>
    </row>
    <row r="283" spans="1:10" ht="14.4" x14ac:dyDescent="0.3">
      <c r="A283" s="1"/>
      <c r="B283" s="74" t="s">
        <v>1727</v>
      </c>
      <c r="C283" s="7" t="s">
        <v>1009</v>
      </c>
      <c r="D283" s="57">
        <v>11</v>
      </c>
      <c r="E283" s="14">
        <f t="shared" si="50"/>
        <v>5.5</v>
      </c>
      <c r="F283" s="14">
        <f t="shared" si="51"/>
        <v>1.21</v>
      </c>
      <c r="G283" s="14">
        <f t="shared" si="46"/>
        <v>5.5</v>
      </c>
      <c r="H283" s="14">
        <f t="shared" si="47"/>
        <v>6.71</v>
      </c>
      <c r="I283" s="14">
        <f t="shared" si="48"/>
        <v>0</v>
      </c>
      <c r="J283" s="15">
        <f t="shared" si="49"/>
        <v>0</v>
      </c>
    </row>
    <row r="284" spans="1:10" ht="14.4" x14ac:dyDescent="0.3">
      <c r="A284" s="1"/>
      <c r="B284" s="74" t="s">
        <v>1728</v>
      </c>
      <c r="C284" s="7" t="s">
        <v>1010</v>
      </c>
      <c r="D284" s="57">
        <v>11</v>
      </c>
      <c r="E284" s="14">
        <f t="shared" si="50"/>
        <v>5.5</v>
      </c>
      <c r="F284" s="14">
        <f t="shared" si="51"/>
        <v>1.21</v>
      </c>
      <c r="G284" s="14">
        <f t="shared" si="46"/>
        <v>5.5</v>
      </c>
      <c r="H284" s="14">
        <f t="shared" si="47"/>
        <v>6.71</v>
      </c>
      <c r="I284" s="14">
        <f t="shared" si="48"/>
        <v>0</v>
      </c>
      <c r="J284" s="15">
        <f t="shared" si="49"/>
        <v>0</v>
      </c>
    </row>
    <row r="285" spans="1:10" ht="14.4" x14ac:dyDescent="0.3">
      <c r="A285" s="1"/>
      <c r="B285" s="74" t="s">
        <v>1729</v>
      </c>
      <c r="C285" s="7" t="s">
        <v>1011</v>
      </c>
      <c r="D285" s="57">
        <v>18</v>
      </c>
      <c r="E285" s="14">
        <f t="shared" si="50"/>
        <v>9</v>
      </c>
      <c r="F285" s="14">
        <f t="shared" si="51"/>
        <v>1.98</v>
      </c>
      <c r="G285" s="14">
        <f t="shared" si="46"/>
        <v>9</v>
      </c>
      <c r="H285" s="14">
        <f t="shared" si="47"/>
        <v>10.98</v>
      </c>
      <c r="I285" s="14">
        <f t="shared" si="48"/>
        <v>0</v>
      </c>
      <c r="J285" s="15">
        <f t="shared" si="49"/>
        <v>0</v>
      </c>
    </row>
    <row r="286" spans="1:10" ht="14.4" x14ac:dyDescent="0.3">
      <c r="A286" s="1"/>
      <c r="B286" s="74" t="s">
        <v>1730</v>
      </c>
      <c r="C286" s="7" t="s">
        <v>1012</v>
      </c>
      <c r="D286" s="57">
        <v>13.5</v>
      </c>
      <c r="E286" s="14">
        <f t="shared" si="50"/>
        <v>6.75</v>
      </c>
      <c r="F286" s="14">
        <f t="shared" si="51"/>
        <v>1.4850000000000001</v>
      </c>
      <c r="G286" s="14">
        <f t="shared" si="46"/>
        <v>6.75</v>
      </c>
      <c r="H286" s="14">
        <f t="shared" si="47"/>
        <v>8.2349999999999994</v>
      </c>
      <c r="I286" s="14">
        <f t="shared" si="48"/>
        <v>0</v>
      </c>
      <c r="J286" s="15">
        <f t="shared" si="49"/>
        <v>0</v>
      </c>
    </row>
    <row r="287" spans="1:10" ht="14.4" x14ac:dyDescent="0.3">
      <c r="A287" s="1"/>
      <c r="B287" s="74" t="s">
        <v>1731</v>
      </c>
      <c r="C287" s="7" t="s">
        <v>1013</v>
      </c>
      <c r="D287" s="57">
        <v>13.5</v>
      </c>
      <c r="E287" s="14">
        <f t="shared" si="50"/>
        <v>6.75</v>
      </c>
      <c r="F287" s="14">
        <f t="shared" si="51"/>
        <v>1.4850000000000001</v>
      </c>
      <c r="G287" s="14">
        <f t="shared" si="46"/>
        <v>6.75</v>
      </c>
      <c r="H287" s="14">
        <f t="shared" si="47"/>
        <v>8.2349999999999994</v>
      </c>
      <c r="I287" s="14">
        <f t="shared" si="48"/>
        <v>0</v>
      </c>
      <c r="J287" s="15">
        <f t="shared" si="49"/>
        <v>0</v>
      </c>
    </row>
    <row r="288" spans="1:10" ht="14.4" x14ac:dyDescent="0.3">
      <c r="A288" s="1"/>
      <c r="B288" s="74" t="s">
        <v>1732</v>
      </c>
      <c r="C288" s="7" t="s">
        <v>1014</v>
      </c>
      <c r="D288" s="57">
        <v>21.5</v>
      </c>
      <c r="E288" s="14">
        <f t="shared" si="50"/>
        <v>10.75</v>
      </c>
      <c r="F288" s="14">
        <f t="shared" si="51"/>
        <v>2.3649999999999998</v>
      </c>
      <c r="G288" s="14">
        <f t="shared" si="46"/>
        <v>10.75</v>
      </c>
      <c r="H288" s="14">
        <f t="shared" si="47"/>
        <v>13.115</v>
      </c>
      <c r="I288" s="14">
        <f t="shared" si="48"/>
        <v>0</v>
      </c>
      <c r="J288" s="15">
        <f t="shared" si="49"/>
        <v>0</v>
      </c>
    </row>
    <row r="289" spans="1:10" ht="14.4" x14ac:dyDescent="0.3">
      <c r="A289" s="1"/>
      <c r="B289" s="74" t="s">
        <v>1733</v>
      </c>
      <c r="C289" s="7" t="s">
        <v>1015</v>
      </c>
      <c r="D289" s="57">
        <v>11</v>
      </c>
      <c r="E289" s="14">
        <f t="shared" si="50"/>
        <v>5.5</v>
      </c>
      <c r="F289" s="14">
        <f t="shared" si="51"/>
        <v>1.21</v>
      </c>
      <c r="G289" s="14">
        <f t="shared" si="46"/>
        <v>5.5</v>
      </c>
      <c r="H289" s="14">
        <f t="shared" si="47"/>
        <v>6.71</v>
      </c>
      <c r="I289" s="14">
        <f t="shared" si="48"/>
        <v>0</v>
      </c>
      <c r="J289" s="15">
        <f t="shared" si="49"/>
        <v>0</v>
      </c>
    </row>
    <row r="290" spans="1:10" ht="14.4" x14ac:dyDescent="0.3">
      <c r="A290" s="1"/>
      <c r="B290" s="74" t="s">
        <v>1734</v>
      </c>
      <c r="C290" s="7" t="s">
        <v>1016</v>
      </c>
      <c r="D290" s="57">
        <v>11</v>
      </c>
      <c r="E290" s="14">
        <f t="shared" si="50"/>
        <v>5.5</v>
      </c>
      <c r="F290" s="14">
        <f t="shared" si="51"/>
        <v>1.21</v>
      </c>
      <c r="G290" s="14">
        <f t="shared" si="46"/>
        <v>5.5</v>
      </c>
      <c r="H290" s="14">
        <f t="shared" si="47"/>
        <v>6.71</v>
      </c>
      <c r="I290" s="14">
        <f t="shared" si="48"/>
        <v>0</v>
      </c>
      <c r="J290" s="15">
        <f t="shared" si="49"/>
        <v>0</v>
      </c>
    </row>
    <row r="291" spans="1:10" ht="14.4" x14ac:dyDescent="0.3">
      <c r="A291" s="1"/>
      <c r="B291" s="74" t="s">
        <v>1735</v>
      </c>
      <c r="C291" s="33" t="s">
        <v>1017</v>
      </c>
      <c r="D291" s="57">
        <v>11</v>
      </c>
      <c r="E291" s="14">
        <f t="shared" si="50"/>
        <v>5.5</v>
      </c>
      <c r="F291" s="14">
        <f t="shared" si="51"/>
        <v>1.21</v>
      </c>
      <c r="G291" s="14">
        <f t="shared" si="46"/>
        <v>5.5</v>
      </c>
      <c r="H291" s="14">
        <f t="shared" si="47"/>
        <v>6.71</v>
      </c>
      <c r="I291" s="14">
        <f t="shared" si="48"/>
        <v>0</v>
      </c>
      <c r="J291" s="15">
        <f t="shared" si="49"/>
        <v>0</v>
      </c>
    </row>
    <row r="292" spans="1:10" ht="14.4" x14ac:dyDescent="0.3">
      <c r="A292" s="1"/>
      <c r="B292" s="74" t="s">
        <v>1736</v>
      </c>
      <c r="C292" s="7" t="s">
        <v>1018</v>
      </c>
      <c r="D292" s="57">
        <v>16</v>
      </c>
      <c r="E292" s="14">
        <f t="shared" si="50"/>
        <v>8</v>
      </c>
      <c r="F292" s="14">
        <f t="shared" si="51"/>
        <v>1.76</v>
      </c>
      <c r="G292" s="14">
        <f t="shared" si="46"/>
        <v>8</v>
      </c>
      <c r="H292" s="14">
        <f t="shared" si="47"/>
        <v>9.76</v>
      </c>
      <c r="I292" s="14">
        <f t="shared" si="48"/>
        <v>0</v>
      </c>
      <c r="J292" s="15">
        <f t="shared" si="49"/>
        <v>0</v>
      </c>
    </row>
    <row r="293" spans="1:10" ht="14.4" x14ac:dyDescent="0.3">
      <c r="A293" s="1"/>
      <c r="B293" s="74" t="s">
        <v>1737</v>
      </c>
      <c r="C293" s="7" t="s">
        <v>1019</v>
      </c>
      <c r="D293" s="57">
        <v>13.5</v>
      </c>
      <c r="E293" s="14">
        <f t="shared" si="50"/>
        <v>6.75</v>
      </c>
      <c r="F293" s="14">
        <f t="shared" si="51"/>
        <v>1.4850000000000001</v>
      </c>
      <c r="G293" s="14">
        <f t="shared" si="46"/>
        <v>6.75</v>
      </c>
      <c r="H293" s="14">
        <f t="shared" si="47"/>
        <v>8.2349999999999994</v>
      </c>
      <c r="I293" s="14">
        <f t="shared" si="48"/>
        <v>0</v>
      </c>
      <c r="J293" s="15">
        <f t="shared" si="49"/>
        <v>0</v>
      </c>
    </row>
    <row r="294" spans="1:10" ht="14.4" x14ac:dyDescent="0.3">
      <c r="A294" s="1"/>
      <c r="B294" s="74" t="s">
        <v>1738</v>
      </c>
      <c r="C294" s="7" t="s">
        <v>1020</v>
      </c>
      <c r="D294" s="57">
        <v>11</v>
      </c>
      <c r="E294" s="14">
        <f t="shared" si="50"/>
        <v>5.5</v>
      </c>
      <c r="F294" s="14">
        <f t="shared" si="51"/>
        <v>1.21</v>
      </c>
      <c r="G294" s="14">
        <f t="shared" si="46"/>
        <v>5.5</v>
      </c>
      <c r="H294" s="14">
        <f t="shared" si="47"/>
        <v>6.71</v>
      </c>
      <c r="I294" s="14">
        <f t="shared" si="48"/>
        <v>0</v>
      </c>
      <c r="J294" s="15">
        <f t="shared" si="49"/>
        <v>0</v>
      </c>
    </row>
    <row r="295" spans="1:10" ht="14.4" x14ac:dyDescent="0.3">
      <c r="A295" s="1"/>
      <c r="B295" s="74" t="s">
        <v>1739</v>
      </c>
      <c r="C295" s="7" t="s">
        <v>1021</v>
      </c>
      <c r="D295" s="57">
        <v>21</v>
      </c>
      <c r="E295" s="14">
        <f t="shared" si="50"/>
        <v>10.5</v>
      </c>
      <c r="F295" s="14">
        <f t="shared" si="51"/>
        <v>2.31</v>
      </c>
      <c r="G295" s="14">
        <f t="shared" si="46"/>
        <v>10.5</v>
      </c>
      <c r="H295" s="14">
        <f t="shared" si="47"/>
        <v>12.81</v>
      </c>
      <c r="I295" s="14">
        <f t="shared" si="48"/>
        <v>0</v>
      </c>
      <c r="J295" s="15">
        <f t="shared" si="49"/>
        <v>0</v>
      </c>
    </row>
    <row r="296" spans="1:10" ht="14.4" x14ac:dyDescent="0.3">
      <c r="A296" s="1"/>
      <c r="B296" s="74" t="s">
        <v>1740</v>
      </c>
      <c r="C296" s="7" t="s">
        <v>1022</v>
      </c>
      <c r="D296" s="57">
        <v>18</v>
      </c>
      <c r="E296" s="14">
        <f t="shared" si="50"/>
        <v>9</v>
      </c>
      <c r="F296" s="14">
        <f t="shared" si="51"/>
        <v>1.98</v>
      </c>
      <c r="G296" s="14">
        <f t="shared" si="46"/>
        <v>9</v>
      </c>
      <c r="H296" s="14">
        <f t="shared" si="47"/>
        <v>10.98</v>
      </c>
      <c r="I296" s="14">
        <f t="shared" si="48"/>
        <v>0</v>
      </c>
      <c r="J296" s="15">
        <f t="shared" si="49"/>
        <v>0</v>
      </c>
    </row>
    <row r="297" spans="1:10" ht="14.4" x14ac:dyDescent="0.3">
      <c r="A297" s="1"/>
      <c r="B297" s="74" t="s">
        <v>1741</v>
      </c>
      <c r="C297" s="34" t="s">
        <v>1023</v>
      </c>
      <c r="D297" s="57">
        <v>11</v>
      </c>
      <c r="E297" s="14">
        <f t="shared" si="50"/>
        <v>5.5</v>
      </c>
      <c r="F297" s="14">
        <f t="shared" si="51"/>
        <v>1.21</v>
      </c>
      <c r="G297" s="14">
        <f t="shared" si="46"/>
        <v>5.5</v>
      </c>
      <c r="H297" s="14">
        <f t="shared" si="47"/>
        <v>6.71</v>
      </c>
      <c r="I297" s="14">
        <f t="shared" si="48"/>
        <v>0</v>
      </c>
      <c r="J297" s="15">
        <f t="shared" si="49"/>
        <v>0</v>
      </c>
    </row>
    <row r="298" spans="1:10" ht="15" thickBot="1" x14ac:dyDescent="0.35">
      <c r="A298" s="1"/>
      <c r="B298" s="74" t="s">
        <v>1860</v>
      </c>
      <c r="C298" s="7" t="s">
        <v>1163</v>
      </c>
      <c r="D298" s="57">
        <v>11</v>
      </c>
      <c r="E298" s="14">
        <f t="shared" ref="E298" si="52">(D298/100)*50</f>
        <v>5.5</v>
      </c>
      <c r="F298" s="14">
        <f t="shared" ref="F298" si="53">(E298/100)*22</f>
        <v>1.21</v>
      </c>
      <c r="G298" s="14">
        <f t="shared" si="46"/>
        <v>5.5</v>
      </c>
      <c r="H298" s="14">
        <f t="shared" si="47"/>
        <v>6.71</v>
      </c>
      <c r="I298" s="14">
        <f t="shared" si="48"/>
        <v>0</v>
      </c>
      <c r="J298" s="15">
        <f t="shared" ref="J298" si="54">A298*H298</f>
        <v>0</v>
      </c>
    </row>
    <row r="299" spans="1:10" ht="14.4" thickTop="1" x14ac:dyDescent="0.2">
      <c r="A299" s="104"/>
      <c r="B299" s="86" t="s">
        <v>1131</v>
      </c>
      <c r="C299" s="87"/>
      <c r="D299" s="87"/>
      <c r="E299" s="87"/>
      <c r="F299" s="87"/>
      <c r="G299" s="87"/>
      <c r="H299" s="87"/>
      <c r="I299" s="87"/>
      <c r="J299" s="87"/>
    </row>
    <row r="300" spans="1:10" ht="14.4" x14ac:dyDescent="0.3">
      <c r="A300" s="1"/>
      <c r="B300" s="74" t="s">
        <v>1836</v>
      </c>
      <c r="C300" s="32" t="s">
        <v>1024</v>
      </c>
      <c r="D300" s="57">
        <v>42.5</v>
      </c>
      <c r="E300" s="14">
        <f t="shared" si="50"/>
        <v>21.25</v>
      </c>
      <c r="F300" s="14">
        <f t="shared" si="51"/>
        <v>4.6749999999999998</v>
      </c>
      <c r="G300" s="14">
        <f t="shared" si="46"/>
        <v>21.25</v>
      </c>
      <c r="H300" s="14">
        <f t="shared" si="47"/>
        <v>25.925000000000001</v>
      </c>
      <c r="I300" s="14">
        <f t="shared" si="48"/>
        <v>0</v>
      </c>
      <c r="J300" s="15">
        <f t="shared" ref="J300:J324" si="55">A300*H300</f>
        <v>0</v>
      </c>
    </row>
    <row r="301" spans="1:10" ht="14.4" x14ac:dyDescent="0.3">
      <c r="A301" s="1"/>
      <c r="B301" s="74" t="s">
        <v>1812</v>
      </c>
      <c r="C301" s="7" t="s">
        <v>1025</v>
      </c>
      <c r="D301" s="57">
        <v>11</v>
      </c>
      <c r="E301" s="14">
        <f t="shared" si="50"/>
        <v>5.5</v>
      </c>
      <c r="F301" s="14">
        <f t="shared" si="51"/>
        <v>1.21</v>
      </c>
      <c r="G301" s="14">
        <f t="shared" si="46"/>
        <v>5.5</v>
      </c>
      <c r="H301" s="14">
        <f t="shared" si="47"/>
        <v>6.71</v>
      </c>
      <c r="I301" s="14">
        <f t="shared" si="48"/>
        <v>0</v>
      </c>
      <c r="J301" s="15">
        <f t="shared" si="55"/>
        <v>0</v>
      </c>
    </row>
    <row r="302" spans="1:10" ht="14.4" x14ac:dyDescent="0.3">
      <c r="A302" s="1"/>
      <c r="B302" s="74" t="s">
        <v>1813</v>
      </c>
      <c r="C302" s="7" t="s">
        <v>1026</v>
      </c>
      <c r="D302" s="57">
        <v>11</v>
      </c>
      <c r="E302" s="14">
        <f t="shared" si="50"/>
        <v>5.5</v>
      </c>
      <c r="F302" s="14">
        <f t="shared" si="51"/>
        <v>1.21</v>
      </c>
      <c r="G302" s="14">
        <f t="shared" si="46"/>
        <v>5.5</v>
      </c>
      <c r="H302" s="14">
        <f t="shared" si="47"/>
        <v>6.71</v>
      </c>
      <c r="I302" s="14">
        <f t="shared" si="48"/>
        <v>0</v>
      </c>
      <c r="J302" s="15">
        <f t="shared" si="55"/>
        <v>0</v>
      </c>
    </row>
    <row r="303" spans="1:10" ht="14.4" x14ac:dyDescent="0.3">
      <c r="A303" s="1"/>
      <c r="B303" s="74" t="s">
        <v>1814</v>
      </c>
      <c r="C303" s="7" t="s">
        <v>1027</v>
      </c>
      <c r="D303" s="57">
        <v>12</v>
      </c>
      <c r="E303" s="14">
        <f t="shared" si="50"/>
        <v>6</v>
      </c>
      <c r="F303" s="14">
        <f t="shared" si="51"/>
        <v>1.3199999999999998</v>
      </c>
      <c r="G303" s="14">
        <f t="shared" si="46"/>
        <v>6</v>
      </c>
      <c r="H303" s="14">
        <f t="shared" si="47"/>
        <v>7.32</v>
      </c>
      <c r="I303" s="14">
        <f t="shared" si="48"/>
        <v>0</v>
      </c>
      <c r="J303" s="15">
        <f t="shared" si="55"/>
        <v>0</v>
      </c>
    </row>
    <row r="304" spans="1:10" ht="14.4" x14ac:dyDescent="0.3">
      <c r="A304" s="1"/>
      <c r="B304" s="74" t="s">
        <v>1815</v>
      </c>
      <c r="C304" s="7" t="s">
        <v>1028</v>
      </c>
      <c r="D304" s="57">
        <v>11</v>
      </c>
      <c r="E304" s="14">
        <f t="shared" si="50"/>
        <v>5.5</v>
      </c>
      <c r="F304" s="14">
        <f t="shared" si="51"/>
        <v>1.21</v>
      </c>
      <c r="G304" s="14">
        <f t="shared" si="46"/>
        <v>5.5</v>
      </c>
      <c r="H304" s="14">
        <f t="shared" si="47"/>
        <v>6.71</v>
      </c>
      <c r="I304" s="14">
        <f t="shared" si="48"/>
        <v>0</v>
      </c>
      <c r="J304" s="15">
        <f t="shared" si="55"/>
        <v>0</v>
      </c>
    </row>
    <row r="305" spans="1:10" ht="14.4" x14ac:dyDescent="0.3">
      <c r="A305" s="1"/>
      <c r="B305" s="74" t="s">
        <v>1816</v>
      </c>
      <c r="C305" s="7" t="s">
        <v>1029</v>
      </c>
      <c r="D305" s="57">
        <v>11</v>
      </c>
      <c r="E305" s="14">
        <f t="shared" si="50"/>
        <v>5.5</v>
      </c>
      <c r="F305" s="14">
        <f t="shared" si="51"/>
        <v>1.21</v>
      </c>
      <c r="G305" s="14">
        <f t="shared" si="46"/>
        <v>5.5</v>
      </c>
      <c r="H305" s="14">
        <f t="shared" si="47"/>
        <v>6.71</v>
      </c>
      <c r="I305" s="14">
        <f t="shared" si="48"/>
        <v>0</v>
      </c>
      <c r="J305" s="15">
        <f t="shared" si="55"/>
        <v>0</v>
      </c>
    </row>
    <row r="306" spans="1:10" ht="14.4" x14ac:dyDescent="0.3">
      <c r="A306" s="1"/>
      <c r="B306" s="74" t="s">
        <v>1817</v>
      </c>
      <c r="C306" s="7" t="s">
        <v>1030</v>
      </c>
      <c r="D306" s="57">
        <v>11</v>
      </c>
      <c r="E306" s="14">
        <f t="shared" si="50"/>
        <v>5.5</v>
      </c>
      <c r="F306" s="14">
        <f t="shared" si="51"/>
        <v>1.21</v>
      </c>
      <c r="G306" s="14">
        <f t="shared" si="46"/>
        <v>5.5</v>
      </c>
      <c r="H306" s="14">
        <f t="shared" si="47"/>
        <v>6.71</v>
      </c>
      <c r="I306" s="14">
        <f t="shared" si="48"/>
        <v>0</v>
      </c>
      <c r="J306" s="15">
        <f t="shared" si="55"/>
        <v>0</v>
      </c>
    </row>
    <row r="307" spans="1:10" ht="14.4" x14ac:dyDescent="0.3">
      <c r="A307" s="1"/>
      <c r="B307" s="74" t="s">
        <v>1818</v>
      </c>
      <c r="C307" s="7" t="s">
        <v>1031</v>
      </c>
      <c r="D307" s="57">
        <v>11</v>
      </c>
      <c r="E307" s="14">
        <f t="shared" si="50"/>
        <v>5.5</v>
      </c>
      <c r="F307" s="14">
        <f t="shared" si="51"/>
        <v>1.21</v>
      </c>
      <c r="G307" s="14">
        <f t="shared" si="46"/>
        <v>5.5</v>
      </c>
      <c r="H307" s="14">
        <f t="shared" si="47"/>
        <v>6.71</v>
      </c>
      <c r="I307" s="14">
        <f t="shared" si="48"/>
        <v>0</v>
      </c>
      <c r="J307" s="15">
        <f t="shared" si="55"/>
        <v>0</v>
      </c>
    </row>
    <row r="308" spans="1:10" ht="14.4" x14ac:dyDescent="0.3">
      <c r="A308" s="1"/>
      <c r="B308" s="74" t="s">
        <v>1819</v>
      </c>
      <c r="C308" s="7" t="s">
        <v>1032</v>
      </c>
      <c r="D308" s="57">
        <v>16</v>
      </c>
      <c r="E308" s="14">
        <f t="shared" si="50"/>
        <v>8</v>
      </c>
      <c r="F308" s="14">
        <f t="shared" si="51"/>
        <v>1.76</v>
      </c>
      <c r="G308" s="14">
        <f t="shared" si="46"/>
        <v>8</v>
      </c>
      <c r="H308" s="14">
        <f t="shared" si="47"/>
        <v>9.76</v>
      </c>
      <c r="I308" s="14">
        <f t="shared" si="48"/>
        <v>0</v>
      </c>
      <c r="J308" s="15">
        <f t="shared" si="55"/>
        <v>0</v>
      </c>
    </row>
    <row r="309" spans="1:10" ht="14.4" x14ac:dyDescent="0.3">
      <c r="A309" s="1"/>
      <c r="B309" s="74" t="s">
        <v>1820</v>
      </c>
      <c r="C309" s="7" t="s">
        <v>1033</v>
      </c>
      <c r="D309" s="57">
        <v>12</v>
      </c>
      <c r="E309" s="14">
        <f t="shared" si="50"/>
        <v>6</v>
      </c>
      <c r="F309" s="14">
        <f t="shared" si="51"/>
        <v>1.3199999999999998</v>
      </c>
      <c r="G309" s="14">
        <f t="shared" si="46"/>
        <v>6</v>
      </c>
      <c r="H309" s="14">
        <f t="shared" si="47"/>
        <v>7.32</v>
      </c>
      <c r="I309" s="14">
        <f t="shared" si="48"/>
        <v>0</v>
      </c>
      <c r="J309" s="15">
        <f t="shared" si="55"/>
        <v>0</v>
      </c>
    </row>
    <row r="310" spans="1:10" ht="14.4" x14ac:dyDescent="0.3">
      <c r="A310" s="1"/>
      <c r="B310" s="74" t="s">
        <v>1821</v>
      </c>
      <c r="C310" s="7" t="s">
        <v>1034</v>
      </c>
      <c r="D310" s="57">
        <v>12</v>
      </c>
      <c r="E310" s="14">
        <f t="shared" si="50"/>
        <v>6</v>
      </c>
      <c r="F310" s="14">
        <f t="shared" si="51"/>
        <v>1.3199999999999998</v>
      </c>
      <c r="G310" s="14">
        <f t="shared" si="46"/>
        <v>6</v>
      </c>
      <c r="H310" s="14">
        <f t="shared" si="47"/>
        <v>7.32</v>
      </c>
      <c r="I310" s="14">
        <f t="shared" si="48"/>
        <v>0</v>
      </c>
      <c r="J310" s="15">
        <f t="shared" si="55"/>
        <v>0</v>
      </c>
    </row>
    <row r="311" spans="1:10" ht="14.4" x14ac:dyDescent="0.3">
      <c r="A311" s="1"/>
      <c r="B311" s="74" t="s">
        <v>1822</v>
      </c>
      <c r="C311" s="7" t="s">
        <v>1035</v>
      </c>
      <c r="D311" s="57">
        <v>16</v>
      </c>
      <c r="E311" s="14">
        <f t="shared" si="50"/>
        <v>8</v>
      </c>
      <c r="F311" s="14">
        <f t="shared" si="51"/>
        <v>1.76</v>
      </c>
      <c r="G311" s="14">
        <f t="shared" si="46"/>
        <v>8</v>
      </c>
      <c r="H311" s="14">
        <f t="shared" si="47"/>
        <v>9.76</v>
      </c>
      <c r="I311" s="14">
        <f t="shared" si="48"/>
        <v>0</v>
      </c>
      <c r="J311" s="15">
        <f t="shared" si="55"/>
        <v>0</v>
      </c>
    </row>
    <row r="312" spans="1:10" ht="14.4" x14ac:dyDescent="0.3">
      <c r="A312" s="1"/>
      <c r="B312" s="74" t="s">
        <v>1823</v>
      </c>
      <c r="C312" s="7" t="s">
        <v>1036</v>
      </c>
      <c r="D312" s="57">
        <v>11</v>
      </c>
      <c r="E312" s="14">
        <f t="shared" si="50"/>
        <v>5.5</v>
      </c>
      <c r="F312" s="14">
        <f t="shared" si="51"/>
        <v>1.21</v>
      </c>
      <c r="G312" s="14">
        <f t="shared" si="46"/>
        <v>5.5</v>
      </c>
      <c r="H312" s="14">
        <f t="shared" si="47"/>
        <v>6.71</v>
      </c>
      <c r="I312" s="14">
        <f t="shared" si="48"/>
        <v>0</v>
      </c>
      <c r="J312" s="15">
        <f t="shared" si="55"/>
        <v>0</v>
      </c>
    </row>
    <row r="313" spans="1:10" ht="14.4" x14ac:dyDescent="0.3">
      <c r="A313" s="1"/>
      <c r="B313" s="74" t="s">
        <v>1824</v>
      </c>
      <c r="C313" s="7" t="s">
        <v>1037</v>
      </c>
      <c r="D313" s="57">
        <v>11</v>
      </c>
      <c r="E313" s="14">
        <f t="shared" si="50"/>
        <v>5.5</v>
      </c>
      <c r="F313" s="14">
        <f t="shared" si="51"/>
        <v>1.21</v>
      </c>
      <c r="G313" s="14">
        <f t="shared" si="46"/>
        <v>5.5</v>
      </c>
      <c r="H313" s="14">
        <f t="shared" si="47"/>
        <v>6.71</v>
      </c>
      <c r="I313" s="14">
        <f t="shared" si="48"/>
        <v>0</v>
      </c>
      <c r="J313" s="15">
        <f t="shared" si="55"/>
        <v>0</v>
      </c>
    </row>
    <row r="314" spans="1:10" ht="14.4" x14ac:dyDescent="0.3">
      <c r="A314" s="1"/>
      <c r="B314" s="74" t="s">
        <v>1825</v>
      </c>
      <c r="C314" s="33" t="s">
        <v>1038</v>
      </c>
      <c r="D314" s="57">
        <v>16</v>
      </c>
      <c r="E314" s="14">
        <f t="shared" si="50"/>
        <v>8</v>
      </c>
      <c r="F314" s="14">
        <f t="shared" si="51"/>
        <v>1.76</v>
      </c>
      <c r="G314" s="14">
        <f t="shared" si="46"/>
        <v>8</v>
      </c>
      <c r="H314" s="14">
        <f t="shared" si="47"/>
        <v>9.76</v>
      </c>
      <c r="I314" s="14">
        <f t="shared" si="48"/>
        <v>0</v>
      </c>
      <c r="J314" s="15">
        <f t="shared" si="55"/>
        <v>0</v>
      </c>
    </row>
    <row r="315" spans="1:10" ht="14.4" x14ac:dyDescent="0.3">
      <c r="A315" s="1"/>
      <c r="B315" s="74" t="s">
        <v>1826</v>
      </c>
      <c r="C315" s="7" t="s">
        <v>1039</v>
      </c>
      <c r="D315" s="57">
        <v>11</v>
      </c>
      <c r="E315" s="14">
        <f t="shared" si="50"/>
        <v>5.5</v>
      </c>
      <c r="F315" s="14">
        <f t="shared" si="51"/>
        <v>1.21</v>
      </c>
      <c r="G315" s="14">
        <f t="shared" si="46"/>
        <v>5.5</v>
      </c>
      <c r="H315" s="14">
        <f t="shared" si="47"/>
        <v>6.71</v>
      </c>
      <c r="I315" s="14">
        <f t="shared" si="48"/>
        <v>0</v>
      </c>
      <c r="J315" s="15">
        <f t="shared" si="55"/>
        <v>0</v>
      </c>
    </row>
    <row r="316" spans="1:10" ht="14.4" x14ac:dyDescent="0.3">
      <c r="A316" s="1"/>
      <c r="B316" s="74" t="s">
        <v>1827</v>
      </c>
      <c r="C316" s="7" t="s">
        <v>1040</v>
      </c>
      <c r="D316" s="57">
        <v>11</v>
      </c>
      <c r="E316" s="14">
        <f t="shared" si="50"/>
        <v>5.5</v>
      </c>
      <c r="F316" s="14">
        <f t="shared" si="51"/>
        <v>1.21</v>
      </c>
      <c r="G316" s="14">
        <f t="shared" si="46"/>
        <v>5.5</v>
      </c>
      <c r="H316" s="14">
        <f t="shared" si="47"/>
        <v>6.71</v>
      </c>
      <c r="I316" s="14">
        <f t="shared" si="48"/>
        <v>0</v>
      </c>
      <c r="J316" s="15">
        <f t="shared" si="55"/>
        <v>0</v>
      </c>
    </row>
    <row r="317" spans="1:10" ht="14.4" x14ac:dyDescent="0.3">
      <c r="A317" s="1"/>
      <c r="B317" s="74" t="s">
        <v>1828</v>
      </c>
      <c r="C317" s="7" t="s">
        <v>1041</v>
      </c>
      <c r="D317" s="57">
        <v>13.5</v>
      </c>
      <c r="E317" s="14">
        <f t="shared" si="50"/>
        <v>6.75</v>
      </c>
      <c r="F317" s="14">
        <f t="shared" si="51"/>
        <v>1.4850000000000001</v>
      </c>
      <c r="G317" s="14">
        <f t="shared" si="46"/>
        <v>6.75</v>
      </c>
      <c r="H317" s="14">
        <f t="shared" si="47"/>
        <v>8.2349999999999994</v>
      </c>
      <c r="I317" s="14">
        <f t="shared" si="48"/>
        <v>0</v>
      </c>
      <c r="J317" s="15">
        <f t="shared" si="55"/>
        <v>0</v>
      </c>
    </row>
    <row r="318" spans="1:10" ht="14.4" x14ac:dyDescent="0.3">
      <c r="A318" s="1"/>
      <c r="B318" s="74" t="s">
        <v>1829</v>
      </c>
      <c r="C318" s="7" t="s">
        <v>1042</v>
      </c>
      <c r="D318" s="57">
        <v>11.5</v>
      </c>
      <c r="E318" s="14">
        <f t="shared" si="50"/>
        <v>5.75</v>
      </c>
      <c r="F318" s="14">
        <f t="shared" si="51"/>
        <v>1.2650000000000001</v>
      </c>
      <c r="G318" s="14">
        <f t="shared" si="46"/>
        <v>5.75</v>
      </c>
      <c r="H318" s="14">
        <f t="shared" si="47"/>
        <v>7.0150000000000006</v>
      </c>
      <c r="I318" s="14">
        <f t="shared" si="48"/>
        <v>0</v>
      </c>
      <c r="J318" s="15">
        <f t="shared" si="55"/>
        <v>0</v>
      </c>
    </row>
    <row r="319" spans="1:10" ht="14.4" x14ac:dyDescent="0.3">
      <c r="A319" s="1"/>
      <c r="B319" s="74" t="s">
        <v>1830</v>
      </c>
      <c r="C319" s="7" t="s">
        <v>1043</v>
      </c>
      <c r="D319" s="57">
        <v>11</v>
      </c>
      <c r="E319" s="14">
        <f t="shared" si="50"/>
        <v>5.5</v>
      </c>
      <c r="F319" s="14">
        <f t="shared" si="51"/>
        <v>1.21</v>
      </c>
      <c r="G319" s="14">
        <f t="shared" si="46"/>
        <v>5.5</v>
      </c>
      <c r="H319" s="14">
        <f t="shared" si="47"/>
        <v>6.71</v>
      </c>
      <c r="I319" s="14">
        <f t="shared" si="48"/>
        <v>0</v>
      </c>
      <c r="J319" s="15">
        <f t="shared" si="55"/>
        <v>0</v>
      </c>
    </row>
    <row r="320" spans="1:10" ht="14.4" x14ac:dyDescent="0.3">
      <c r="A320" s="1"/>
      <c r="B320" s="74" t="s">
        <v>1831</v>
      </c>
      <c r="C320" s="7" t="s">
        <v>1044</v>
      </c>
      <c r="D320" s="57">
        <v>13.5</v>
      </c>
      <c r="E320" s="14">
        <f t="shared" si="50"/>
        <v>6.75</v>
      </c>
      <c r="F320" s="14">
        <f t="shared" si="51"/>
        <v>1.4850000000000001</v>
      </c>
      <c r="G320" s="14">
        <f t="shared" si="46"/>
        <v>6.75</v>
      </c>
      <c r="H320" s="14">
        <f t="shared" si="47"/>
        <v>8.2349999999999994</v>
      </c>
      <c r="I320" s="14">
        <f t="shared" si="48"/>
        <v>0</v>
      </c>
      <c r="J320" s="15">
        <f t="shared" si="55"/>
        <v>0</v>
      </c>
    </row>
    <row r="321" spans="1:10" ht="14.4" x14ac:dyDescent="0.3">
      <c r="A321" s="1"/>
      <c r="B321" s="74" t="s">
        <v>1832</v>
      </c>
      <c r="C321" s="7" t="s">
        <v>1045</v>
      </c>
      <c r="D321" s="57">
        <v>16</v>
      </c>
      <c r="E321" s="14">
        <f t="shared" si="50"/>
        <v>8</v>
      </c>
      <c r="F321" s="14">
        <f t="shared" si="51"/>
        <v>1.76</v>
      </c>
      <c r="G321" s="14">
        <f t="shared" si="46"/>
        <v>8</v>
      </c>
      <c r="H321" s="14">
        <f t="shared" si="47"/>
        <v>9.76</v>
      </c>
      <c r="I321" s="14">
        <f t="shared" si="48"/>
        <v>0</v>
      </c>
      <c r="J321" s="15">
        <f t="shared" si="55"/>
        <v>0</v>
      </c>
    </row>
    <row r="322" spans="1:10" ht="14.4" x14ac:dyDescent="0.3">
      <c r="A322" s="1"/>
      <c r="B322" s="74" t="s">
        <v>1833</v>
      </c>
      <c r="C322" s="7" t="s">
        <v>1046</v>
      </c>
      <c r="D322" s="57">
        <v>11</v>
      </c>
      <c r="E322" s="14">
        <f t="shared" si="50"/>
        <v>5.5</v>
      </c>
      <c r="F322" s="14">
        <f t="shared" si="51"/>
        <v>1.21</v>
      </c>
      <c r="G322" s="14">
        <f t="shared" si="46"/>
        <v>5.5</v>
      </c>
      <c r="H322" s="14">
        <f t="shared" si="47"/>
        <v>6.71</v>
      </c>
      <c r="I322" s="14">
        <f t="shared" si="48"/>
        <v>0</v>
      </c>
      <c r="J322" s="15">
        <f t="shared" si="55"/>
        <v>0</v>
      </c>
    </row>
    <row r="323" spans="1:10" ht="14.4" x14ac:dyDescent="0.3">
      <c r="A323" s="1"/>
      <c r="B323" s="74" t="s">
        <v>1834</v>
      </c>
      <c r="C323" s="7" t="s">
        <v>1047</v>
      </c>
      <c r="D323" s="57">
        <v>11</v>
      </c>
      <c r="E323" s="14">
        <f t="shared" si="50"/>
        <v>5.5</v>
      </c>
      <c r="F323" s="14">
        <f t="shared" si="51"/>
        <v>1.21</v>
      </c>
      <c r="G323" s="14">
        <f t="shared" si="46"/>
        <v>5.5</v>
      </c>
      <c r="H323" s="14">
        <f t="shared" si="47"/>
        <v>6.71</v>
      </c>
      <c r="I323" s="14">
        <f t="shared" si="48"/>
        <v>0</v>
      </c>
      <c r="J323" s="15">
        <f t="shared" si="55"/>
        <v>0</v>
      </c>
    </row>
    <row r="324" spans="1:10" ht="14.4" x14ac:dyDescent="0.3">
      <c r="A324" s="1"/>
      <c r="B324" s="74" t="s">
        <v>1835</v>
      </c>
      <c r="C324" s="34" t="s">
        <v>1048</v>
      </c>
      <c r="D324" s="57">
        <v>11</v>
      </c>
      <c r="E324" s="14">
        <f t="shared" si="50"/>
        <v>5.5</v>
      </c>
      <c r="F324" s="14">
        <f t="shared" si="51"/>
        <v>1.21</v>
      </c>
      <c r="G324" s="14">
        <f t="shared" ref="G324:G387" si="56">E324</f>
        <v>5.5</v>
      </c>
      <c r="H324" s="14">
        <f t="shared" ref="H324:H387" si="57">E324+F324</f>
        <v>6.71</v>
      </c>
      <c r="I324" s="14">
        <f t="shared" ref="I324:I387" si="58">A324*G324</f>
        <v>0</v>
      </c>
      <c r="J324" s="15">
        <f t="shared" si="55"/>
        <v>0</v>
      </c>
    </row>
    <row r="325" spans="1:10" ht="15" thickBot="1" x14ac:dyDescent="0.35">
      <c r="A325" s="1"/>
      <c r="B325" s="74" t="s">
        <v>1861</v>
      </c>
      <c r="C325" s="34" t="s">
        <v>1165</v>
      </c>
      <c r="D325" s="57">
        <v>13.5</v>
      </c>
      <c r="E325" s="14">
        <f t="shared" ref="E325" si="59">(D325/100)*50</f>
        <v>6.75</v>
      </c>
      <c r="F325" s="14">
        <f t="shared" ref="F325" si="60">(E325/100)*22</f>
        <v>1.4850000000000001</v>
      </c>
      <c r="G325" s="14">
        <f t="shared" si="56"/>
        <v>6.75</v>
      </c>
      <c r="H325" s="14">
        <f t="shared" si="57"/>
        <v>8.2349999999999994</v>
      </c>
      <c r="I325" s="14">
        <f t="shared" si="58"/>
        <v>0</v>
      </c>
      <c r="J325" s="15">
        <f t="shared" ref="J325" si="61">A325*H325</f>
        <v>0</v>
      </c>
    </row>
    <row r="326" spans="1:10" ht="14.4" thickTop="1" x14ac:dyDescent="0.2">
      <c r="A326" s="104"/>
      <c r="B326" s="86" t="s">
        <v>1157</v>
      </c>
      <c r="C326" s="87"/>
      <c r="D326" s="87"/>
      <c r="E326" s="87"/>
      <c r="F326" s="87"/>
      <c r="G326" s="87"/>
      <c r="H326" s="87"/>
      <c r="I326" s="87"/>
      <c r="J326" s="87"/>
    </row>
    <row r="327" spans="1:10" ht="14.4" x14ac:dyDescent="0.3">
      <c r="A327" s="1"/>
      <c r="B327" s="74" t="s">
        <v>1784</v>
      </c>
      <c r="C327" s="32" t="s">
        <v>1049</v>
      </c>
      <c r="D327" s="57">
        <v>42.5</v>
      </c>
      <c r="E327" s="14">
        <f t="shared" si="50"/>
        <v>21.25</v>
      </c>
      <c r="F327" s="14">
        <f t="shared" si="51"/>
        <v>4.6749999999999998</v>
      </c>
      <c r="G327" s="14">
        <f t="shared" si="56"/>
        <v>21.25</v>
      </c>
      <c r="H327" s="14">
        <f t="shared" si="57"/>
        <v>25.925000000000001</v>
      </c>
      <c r="I327" s="14">
        <f t="shared" si="58"/>
        <v>0</v>
      </c>
      <c r="J327" s="15">
        <f t="shared" ref="J327:J355" si="62">A327*H327</f>
        <v>0</v>
      </c>
    </row>
    <row r="328" spans="1:10" ht="14.4" x14ac:dyDescent="0.3">
      <c r="A328" s="1"/>
      <c r="B328" s="74" t="s">
        <v>1785</v>
      </c>
      <c r="C328" s="7" t="s">
        <v>1050</v>
      </c>
      <c r="D328" s="57">
        <v>13.5</v>
      </c>
      <c r="E328" s="14">
        <f t="shared" si="50"/>
        <v>6.75</v>
      </c>
      <c r="F328" s="14">
        <f t="shared" si="51"/>
        <v>1.4850000000000001</v>
      </c>
      <c r="G328" s="14">
        <f t="shared" si="56"/>
        <v>6.75</v>
      </c>
      <c r="H328" s="14">
        <f t="shared" si="57"/>
        <v>8.2349999999999994</v>
      </c>
      <c r="I328" s="14">
        <f t="shared" si="58"/>
        <v>0</v>
      </c>
      <c r="J328" s="15">
        <f t="shared" si="62"/>
        <v>0</v>
      </c>
    </row>
    <row r="329" spans="1:10" ht="14.4" x14ac:dyDescent="0.3">
      <c r="A329" s="1"/>
      <c r="B329" s="74" t="s">
        <v>1786</v>
      </c>
      <c r="C329" s="7" t="s">
        <v>1051</v>
      </c>
      <c r="D329" s="57">
        <v>13.5</v>
      </c>
      <c r="E329" s="14">
        <f t="shared" si="50"/>
        <v>6.75</v>
      </c>
      <c r="F329" s="14">
        <f t="shared" si="51"/>
        <v>1.4850000000000001</v>
      </c>
      <c r="G329" s="14">
        <f t="shared" si="56"/>
        <v>6.75</v>
      </c>
      <c r="H329" s="14">
        <f t="shared" si="57"/>
        <v>8.2349999999999994</v>
      </c>
      <c r="I329" s="14">
        <f t="shared" si="58"/>
        <v>0</v>
      </c>
      <c r="J329" s="15">
        <f t="shared" si="62"/>
        <v>0</v>
      </c>
    </row>
    <row r="330" spans="1:10" ht="14.4" x14ac:dyDescent="0.3">
      <c r="A330" s="1"/>
      <c r="B330" s="74" t="s">
        <v>1787</v>
      </c>
      <c r="C330" s="7" t="s">
        <v>1052</v>
      </c>
      <c r="D330" s="57">
        <v>13.5</v>
      </c>
      <c r="E330" s="14">
        <f t="shared" si="50"/>
        <v>6.75</v>
      </c>
      <c r="F330" s="14">
        <f t="shared" si="51"/>
        <v>1.4850000000000001</v>
      </c>
      <c r="G330" s="14">
        <f t="shared" si="56"/>
        <v>6.75</v>
      </c>
      <c r="H330" s="14">
        <f t="shared" si="57"/>
        <v>8.2349999999999994</v>
      </c>
      <c r="I330" s="14">
        <f t="shared" si="58"/>
        <v>0</v>
      </c>
      <c r="J330" s="15">
        <f t="shared" si="62"/>
        <v>0</v>
      </c>
    </row>
    <row r="331" spans="1:10" ht="14.4" x14ac:dyDescent="0.3">
      <c r="A331" s="1"/>
      <c r="B331" s="74" t="s">
        <v>1788</v>
      </c>
      <c r="C331" s="7" t="s">
        <v>1053</v>
      </c>
      <c r="D331" s="57">
        <v>11</v>
      </c>
      <c r="E331" s="14">
        <f t="shared" si="50"/>
        <v>5.5</v>
      </c>
      <c r="F331" s="14">
        <f t="shared" si="51"/>
        <v>1.21</v>
      </c>
      <c r="G331" s="14">
        <f t="shared" si="56"/>
        <v>5.5</v>
      </c>
      <c r="H331" s="14">
        <f t="shared" si="57"/>
        <v>6.71</v>
      </c>
      <c r="I331" s="14">
        <f t="shared" si="58"/>
        <v>0</v>
      </c>
      <c r="J331" s="15">
        <f t="shared" si="62"/>
        <v>0</v>
      </c>
    </row>
    <row r="332" spans="1:10" ht="14.4" x14ac:dyDescent="0.3">
      <c r="A332" s="1"/>
      <c r="B332" s="74" t="s">
        <v>1789</v>
      </c>
      <c r="C332" s="7" t="s">
        <v>1054</v>
      </c>
      <c r="D332" s="57">
        <v>13.5</v>
      </c>
      <c r="E332" s="14">
        <f t="shared" si="50"/>
        <v>6.75</v>
      </c>
      <c r="F332" s="14">
        <f t="shared" si="51"/>
        <v>1.4850000000000001</v>
      </c>
      <c r="G332" s="14">
        <f t="shared" si="56"/>
        <v>6.75</v>
      </c>
      <c r="H332" s="14">
        <f t="shared" si="57"/>
        <v>8.2349999999999994</v>
      </c>
      <c r="I332" s="14">
        <f t="shared" si="58"/>
        <v>0</v>
      </c>
      <c r="J332" s="15">
        <f t="shared" si="62"/>
        <v>0</v>
      </c>
    </row>
    <row r="333" spans="1:10" ht="14.4" x14ac:dyDescent="0.3">
      <c r="A333" s="1"/>
      <c r="B333" s="74" t="s">
        <v>1790</v>
      </c>
      <c r="C333" s="7" t="s">
        <v>1055</v>
      </c>
      <c r="D333" s="57">
        <v>11</v>
      </c>
      <c r="E333" s="14">
        <f t="shared" si="50"/>
        <v>5.5</v>
      </c>
      <c r="F333" s="14">
        <f t="shared" si="51"/>
        <v>1.21</v>
      </c>
      <c r="G333" s="14">
        <f t="shared" si="56"/>
        <v>5.5</v>
      </c>
      <c r="H333" s="14">
        <f t="shared" si="57"/>
        <v>6.71</v>
      </c>
      <c r="I333" s="14">
        <f t="shared" si="58"/>
        <v>0</v>
      </c>
      <c r="J333" s="15">
        <f t="shared" si="62"/>
        <v>0</v>
      </c>
    </row>
    <row r="334" spans="1:10" ht="14.4" x14ac:dyDescent="0.3">
      <c r="A334" s="1"/>
      <c r="B334" s="74" t="s">
        <v>1791</v>
      </c>
      <c r="C334" s="7" t="s">
        <v>1056</v>
      </c>
      <c r="D334" s="57">
        <v>11</v>
      </c>
      <c r="E334" s="14">
        <f t="shared" si="50"/>
        <v>5.5</v>
      </c>
      <c r="F334" s="14">
        <f t="shared" si="51"/>
        <v>1.21</v>
      </c>
      <c r="G334" s="14">
        <f t="shared" si="56"/>
        <v>5.5</v>
      </c>
      <c r="H334" s="14">
        <f t="shared" si="57"/>
        <v>6.71</v>
      </c>
      <c r="I334" s="14">
        <f t="shared" si="58"/>
        <v>0</v>
      </c>
      <c r="J334" s="15">
        <f t="shared" si="62"/>
        <v>0</v>
      </c>
    </row>
    <row r="335" spans="1:10" ht="14.4" x14ac:dyDescent="0.3">
      <c r="A335" s="1"/>
      <c r="B335" s="74" t="s">
        <v>1792</v>
      </c>
      <c r="C335" s="7" t="s">
        <v>1057</v>
      </c>
      <c r="D335" s="57">
        <v>11</v>
      </c>
      <c r="E335" s="14">
        <f t="shared" si="50"/>
        <v>5.5</v>
      </c>
      <c r="F335" s="14">
        <f t="shared" si="51"/>
        <v>1.21</v>
      </c>
      <c r="G335" s="14">
        <f t="shared" si="56"/>
        <v>5.5</v>
      </c>
      <c r="H335" s="14">
        <f t="shared" si="57"/>
        <v>6.71</v>
      </c>
      <c r="I335" s="14">
        <f t="shared" si="58"/>
        <v>0</v>
      </c>
      <c r="J335" s="15">
        <f t="shared" si="62"/>
        <v>0</v>
      </c>
    </row>
    <row r="336" spans="1:10" ht="14.4" x14ac:dyDescent="0.3">
      <c r="A336" s="1"/>
      <c r="B336" s="74" t="s">
        <v>1793</v>
      </c>
      <c r="C336" s="7" t="s">
        <v>1058</v>
      </c>
      <c r="D336" s="57">
        <v>16</v>
      </c>
      <c r="E336" s="14">
        <f t="shared" ref="E336:E355" si="63">(D336/100)*50</f>
        <v>8</v>
      </c>
      <c r="F336" s="14">
        <f t="shared" ref="F336:F355" si="64">(E336/100)*22</f>
        <v>1.76</v>
      </c>
      <c r="G336" s="14">
        <f t="shared" si="56"/>
        <v>8</v>
      </c>
      <c r="H336" s="14">
        <f t="shared" si="57"/>
        <v>9.76</v>
      </c>
      <c r="I336" s="14">
        <f t="shared" si="58"/>
        <v>0</v>
      </c>
      <c r="J336" s="15">
        <f t="shared" si="62"/>
        <v>0</v>
      </c>
    </row>
    <row r="337" spans="1:10" ht="14.4" x14ac:dyDescent="0.3">
      <c r="A337" s="1"/>
      <c r="B337" s="74" t="s">
        <v>1794</v>
      </c>
      <c r="C337" s="7" t="s">
        <v>1059</v>
      </c>
      <c r="D337" s="57">
        <v>11</v>
      </c>
      <c r="E337" s="14">
        <f t="shared" si="63"/>
        <v>5.5</v>
      </c>
      <c r="F337" s="14">
        <f t="shared" si="64"/>
        <v>1.21</v>
      </c>
      <c r="G337" s="14">
        <f t="shared" si="56"/>
        <v>5.5</v>
      </c>
      <c r="H337" s="14">
        <f t="shared" si="57"/>
        <v>6.71</v>
      </c>
      <c r="I337" s="14">
        <f t="shared" si="58"/>
        <v>0</v>
      </c>
      <c r="J337" s="15">
        <f t="shared" si="62"/>
        <v>0</v>
      </c>
    </row>
    <row r="338" spans="1:10" ht="14.4" x14ac:dyDescent="0.3">
      <c r="A338" s="1"/>
      <c r="B338" s="74" t="s">
        <v>1795</v>
      </c>
      <c r="C338" s="7" t="s">
        <v>1060</v>
      </c>
      <c r="D338" s="57">
        <v>11</v>
      </c>
      <c r="E338" s="14">
        <f t="shared" si="63"/>
        <v>5.5</v>
      </c>
      <c r="F338" s="14">
        <f t="shared" si="64"/>
        <v>1.21</v>
      </c>
      <c r="G338" s="14">
        <f t="shared" si="56"/>
        <v>5.5</v>
      </c>
      <c r="H338" s="14">
        <f t="shared" si="57"/>
        <v>6.71</v>
      </c>
      <c r="I338" s="14">
        <f t="shared" si="58"/>
        <v>0</v>
      </c>
      <c r="J338" s="15">
        <f t="shared" si="62"/>
        <v>0</v>
      </c>
    </row>
    <row r="339" spans="1:10" ht="14.4" x14ac:dyDescent="0.3">
      <c r="A339" s="1"/>
      <c r="B339" s="74" t="s">
        <v>1796</v>
      </c>
      <c r="C339" s="7" t="s">
        <v>1061</v>
      </c>
      <c r="D339" s="57">
        <v>11</v>
      </c>
      <c r="E339" s="14">
        <f t="shared" si="63"/>
        <v>5.5</v>
      </c>
      <c r="F339" s="14">
        <f t="shared" si="64"/>
        <v>1.21</v>
      </c>
      <c r="G339" s="14">
        <f t="shared" si="56"/>
        <v>5.5</v>
      </c>
      <c r="H339" s="14">
        <f t="shared" si="57"/>
        <v>6.71</v>
      </c>
      <c r="I339" s="14">
        <f t="shared" si="58"/>
        <v>0</v>
      </c>
      <c r="J339" s="15">
        <f t="shared" si="62"/>
        <v>0</v>
      </c>
    </row>
    <row r="340" spans="1:10" ht="14.4" x14ac:dyDescent="0.3">
      <c r="A340" s="1"/>
      <c r="B340" s="74" t="s">
        <v>1797</v>
      </c>
      <c r="C340" s="7" t="s">
        <v>1062</v>
      </c>
      <c r="D340" s="57">
        <v>11</v>
      </c>
      <c r="E340" s="14">
        <f t="shared" si="63"/>
        <v>5.5</v>
      </c>
      <c r="F340" s="14">
        <f t="shared" si="64"/>
        <v>1.21</v>
      </c>
      <c r="G340" s="14">
        <f t="shared" si="56"/>
        <v>5.5</v>
      </c>
      <c r="H340" s="14">
        <f t="shared" si="57"/>
        <v>6.71</v>
      </c>
      <c r="I340" s="14">
        <f t="shared" si="58"/>
        <v>0</v>
      </c>
      <c r="J340" s="15">
        <f t="shared" si="62"/>
        <v>0</v>
      </c>
    </row>
    <row r="341" spans="1:10" ht="14.4" x14ac:dyDescent="0.3">
      <c r="A341" s="1"/>
      <c r="B341" s="74" t="s">
        <v>1798</v>
      </c>
      <c r="C341" s="7" t="s">
        <v>1063</v>
      </c>
      <c r="D341" s="57">
        <v>11</v>
      </c>
      <c r="E341" s="14">
        <f t="shared" si="63"/>
        <v>5.5</v>
      </c>
      <c r="F341" s="14">
        <f t="shared" si="64"/>
        <v>1.21</v>
      </c>
      <c r="G341" s="14">
        <f t="shared" si="56"/>
        <v>5.5</v>
      </c>
      <c r="H341" s="14">
        <f t="shared" si="57"/>
        <v>6.71</v>
      </c>
      <c r="I341" s="14">
        <f t="shared" si="58"/>
        <v>0</v>
      </c>
      <c r="J341" s="15">
        <f t="shared" si="62"/>
        <v>0</v>
      </c>
    </row>
    <row r="342" spans="1:10" ht="14.4" x14ac:dyDescent="0.3">
      <c r="A342" s="1"/>
      <c r="B342" s="74" t="s">
        <v>1799</v>
      </c>
      <c r="C342" s="7" t="s">
        <v>1064</v>
      </c>
      <c r="D342" s="57">
        <v>11</v>
      </c>
      <c r="E342" s="14">
        <f t="shared" si="63"/>
        <v>5.5</v>
      </c>
      <c r="F342" s="14">
        <f t="shared" si="64"/>
        <v>1.21</v>
      </c>
      <c r="G342" s="14">
        <f t="shared" si="56"/>
        <v>5.5</v>
      </c>
      <c r="H342" s="14">
        <f t="shared" si="57"/>
        <v>6.71</v>
      </c>
      <c r="I342" s="14">
        <f t="shared" si="58"/>
        <v>0</v>
      </c>
      <c r="J342" s="15">
        <f t="shared" si="62"/>
        <v>0</v>
      </c>
    </row>
    <row r="343" spans="1:10" ht="14.4" x14ac:dyDescent="0.3">
      <c r="A343" s="1"/>
      <c r="B343" s="74" t="s">
        <v>1800</v>
      </c>
      <c r="C343" s="7" t="s">
        <v>1065</v>
      </c>
      <c r="D343" s="57">
        <v>11</v>
      </c>
      <c r="E343" s="14">
        <f t="shared" si="63"/>
        <v>5.5</v>
      </c>
      <c r="F343" s="14">
        <f t="shared" si="64"/>
        <v>1.21</v>
      </c>
      <c r="G343" s="14">
        <f t="shared" si="56"/>
        <v>5.5</v>
      </c>
      <c r="H343" s="14">
        <f t="shared" si="57"/>
        <v>6.71</v>
      </c>
      <c r="I343" s="14">
        <f t="shared" si="58"/>
        <v>0</v>
      </c>
      <c r="J343" s="15">
        <f t="shared" si="62"/>
        <v>0</v>
      </c>
    </row>
    <row r="344" spans="1:10" ht="14.4" x14ac:dyDescent="0.3">
      <c r="A344" s="1"/>
      <c r="B344" s="74" t="s">
        <v>1801</v>
      </c>
      <c r="C344" s="7" t="s">
        <v>1066</v>
      </c>
      <c r="D344" s="57">
        <v>11</v>
      </c>
      <c r="E344" s="14">
        <f t="shared" si="63"/>
        <v>5.5</v>
      </c>
      <c r="F344" s="14">
        <f t="shared" si="64"/>
        <v>1.21</v>
      </c>
      <c r="G344" s="14">
        <f t="shared" si="56"/>
        <v>5.5</v>
      </c>
      <c r="H344" s="14">
        <f t="shared" si="57"/>
        <v>6.71</v>
      </c>
      <c r="I344" s="14">
        <f t="shared" si="58"/>
        <v>0</v>
      </c>
      <c r="J344" s="15">
        <f t="shared" si="62"/>
        <v>0</v>
      </c>
    </row>
    <row r="345" spans="1:10" ht="14.4" x14ac:dyDescent="0.3">
      <c r="A345" s="1"/>
      <c r="B345" s="74" t="s">
        <v>1802</v>
      </c>
      <c r="C345" s="7" t="s">
        <v>1067</v>
      </c>
      <c r="D345" s="57">
        <v>12</v>
      </c>
      <c r="E345" s="14">
        <f t="shared" si="63"/>
        <v>6</v>
      </c>
      <c r="F345" s="14">
        <f t="shared" si="64"/>
        <v>1.3199999999999998</v>
      </c>
      <c r="G345" s="14">
        <f t="shared" si="56"/>
        <v>6</v>
      </c>
      <c r="H345" s="14">
        <f t="shared" si="57"/>
        <v>7.32</v>
      </c>
      <c r="I345" s="14">
        <f t="shared" si="58"/>
        <v>0</v>
      </c>
      <c r="J345" s="15">
        <f t="shared" si="62"/>
        <v>0</v>
      </c>
    </row>
    <row r="346" spans="1:10" ht="14.4" x14ac:dyDescent="0.3">
      <c r="A346" s="1"/>
      <c r="B346" s="74" t="s">
        <v>1803</v>
      </c>
      <c r="C346" s="7" t="s">
        <v>1068</v>
      </c>
      <c r="D346" s="57">
        <v>11</v>
      </c>
      <c r="E346" s="14">
        <f t="shared" si="63"/>
        <v>5.5</v>
      </c>
      <c r="F346" s="14">
        <f t="shared" si="64"/>
        <v>1.21</v>
      </c>
      <c r="G346" s="14">
        <f t="shared" si="56"/>
        <v>5.5</v>
      </c>
      <c r="H346" s="14">
        <f t="shared" si="57"/>
        <v>6.71</v>
      </c>
      <c r="I346" s="14">
        <f t="shared" si="58"/>
        <v>0</v>
      </c>
      <c r="J346" s="15">
        <f t="shared" si="62"/>
        <v>0</v>
      </c>
    </row>
    <row r="347" spans="1:10" ht="14.4" x14ac:dyDescent="0.3">
      <c r="A347" s="1"/>
      <c r="B347" s="74" t="s">
        <v>1804</v>
      </c>
      <c r="C347" s="7" t="s">
        <v>1069</v>
      </c>
      <c r="D347" s="57">
        <v>11</v>
      </c>
      <c r="E347" s="14">
        <f t="shared" si="63"/>
        <v>5.5</v>
      </c>
      <c r="F347" s="14">
        <f t="shared" si="64"/>
        <v>1.21</v>
      </c>
      <c r="G347" s="14">
        <f t="shared" si="56"/>
        <v>5.5</v>
      </c>
      <c r="H347" s="14">
        <f t="shared" si="57"/>
        <v>6.71</v>
      </c>
      <c r="I347" s="14">
        <f t="shared" si="58"/>
        <v>0</v>
      </c>
      <c r="J347" s="15">
        <f t="shared" si="62"/>
        <v>0</v>
      </c>
    </row>
    <row r="348" spans="1:10" ht="14.4" x14ac:dyDescent="0.3">
      <c r="A348" s="1"/>
      <c r="B348" s="74" t="s">
        <v>1805</v>
      </c>
      <c r="C348" s="7" t="s">
        <v>1070</v>
      </c>
      <c r="D348" s="57">
        <v>11</v>
      </c>
      <c r="E348" s="14">
        <f t="shared" si="63"/>
        <v>5.5</v>
      </c>
      <c r="F348" s="14">
        <f t="shared" si="64"/>
        <v>1.21</v>
      </c>
      <c r="G348" s="14">
        <f t="shared" si="56"/>
        <v>5.5</v>
      </c>
      <c r="H348" s="14">
        <f t="shared" si="57"/>
        <v>6.71</v>
      </c>
      <c r="I348" s="14">
        <f t="shared" si="58"/>
        <v>0</v>
      </c>
      <c r="J348" s="15">
        <f t="shared" si="62"/>
        <v>0</v>
      </c>
    </row>
    <row r="349" spans="1:10" ht="14.4" x14ac:dyDescent="0.3">
      <c r="A349" s="1"/>
      <c r="B349" s="74" t="s">
        <v>1806</v>
      </c>
      <c r="C349" s="7" t="s">
        <v>1071</v>
      </c>
      <c r="D349" s="57">
        <v>12</v>
      </c>
      <c r="E349" s="14">
        <f t="shared" si="63"/>
        <v>6</v>
      </c>
      <c r="F349" s="14">
        <f t="shared" si="64"/>
        <v>1.3199999999999998</v>
      </c>
      <c r="G349" s="14">
        <f t="shared" si="56"/>
        <v>6</v>
      </c>
      <c r="H349" s="14">
        <f t="shared" si="57"/>
        <v>7.32</v>
      </c>
      <c r="I349" s="14">
        <f t="shared" si="58"/>
        <v>0</v>
      </c>
      <c r="J349" s="15">
        <f t="shared" si="62"/>
        <v>0</v>
      </c>
    </row>
    <row r="350" spans="1:10" ht="14.4" x14ac:dyDescent="0.3">
      <c r="A350" s="1"/>
      <c r="B350" s="74" t="s">
        <v>1807</v>
      </c>
      <c r="C350" s="7" t="s">
        <v>1072</v>
      </c>
      <c r="D350" s="57">
        <v>11</v>
      </c>
      <c r="E350" s="14">
        <f t="shared" si="63"/>
        <v>5.5</v>
      </c>
      <c r="F350" s="14">
        <f t="shared" si="64"/>
        <v>1.21</v>
      </c>
      <c r="G350" s="14">
        <f t="shared" si="56"/>
        <v>5.5</v>
      </c>
      <c r="H350" s="14">
        <f t="shared" si="57"/>
        <v>6.71</v>
      </c>
      <c r="I350" s="14">
        <f t="shared" si="58"/>
        <v>0</v>
      </c>
      <c r="J350" s="15">
        <f t="shared" si="62"/>
        <v>0</v>
      </c>
    </row>
    <row r="351" spans="1:10" ht="14.4" x14ac:dyDescent="0.3">
      <c r="A351" s="1"/>
      <c r="B351" s="74" t="s">
        <v>1808</v>
      </c>
      <c r="C351" s="7" t="s">
        <v>1073</v>
      </c>
      <c r="D351" s="57">
        <v>11</v>
      </c>
      <c r="E351" s="14">
        <f t="shared" si="63"/>
        <v>5.5</v>
      </c>
      <c r="F351" s="14">
        <f t="shared" si="64"/>
        <v>1.21</v>
      </c>
      <c r="G351" s="14">
        <f t="shared" si="56"/>
        <v>5.5</v>
      </c>
      <c r="H351" s="14">
        <f t="shared" si="57"/>
        <v>6.71</v>
      </c>
      <c r="I351" s="14">
        <f t="shared" si="58"/>
        <v>0</v>
      </c>
      <c r="J351" s="15">
        <f t="shared" si="62"/>
        <v>0</v>
      </c>
    </row>
    <row r="352" spans="1:10" ht="14.4" x14ac:dyDescent="0.3">
      <c r="A352" s="1"/>
      <c r="B352" s="74" t="s">
        <v>1809</v>
      </c>
      <c r="C352" s="7" t="s">
        <v>1074</v>
      </c>
      <c r="D352" s="57">
        <v>11.5</v>
      </c>
      <c r="E352" s="14">
        <f t="shared" si="63"/>
        <v>5.75</v>
      </c>
      <c r="F352" s="14">
        <f t="shared" si="64"/>
        <v>1.2650000000000001</v>
      </c>
      <c r="G352" s="14">
        <f t="shared" si="56"/>
        <v>5.75</v>
      </c>
      <c r="H352" s="14">
        <f t="shared" si="57"/>
        <v>7.0150000000000006</v>
      </c>
      <c r="I352" s="14">
        <f t="shared" si="58"/>
        <v>0</v>
      </c>
      <c r="J352" s="15">
        <f t="shared" si="62"/>
        <v>0</v>
      </c>
    </row>
    <row r="353" spans="1:11" ht="14.4" x14ac:dyDescent="0.3">
      <c r="A353" s="1"/>
      <c r="B353" s="74" t="s">
        <v>1810</v>
      </c>
      <c r="C353" s="7" t="s">
        <v>1075</v>
      </c>
      <c r="D353" s="57">
        <v>16</v>
      </c>
      <c r="E353" s="14">
        <f t="shared" si="63"/>
        <v>8</v>
      </c>
      <c r="F353" s="14">
        <f t="shared" si="64"/>
        <v>1.76</v>
      </c>
      <c r="G353" s="14">
        <f t="shared" si="56"/>
        <v>8</v>
      </c>
      <c r="H353" s="14">
        <f t="shared" si="57"/>
        <v>9.76</v>
      </c>
      <c r="I353" s="14">
        <f t="shared" si="58"/>
        <v>0</v>
      </c>
      <c r="J353" s="15">
        <f t="shared" si="62"/>
        <v>0</v>
      </c>
    </row>
    <row r="354" spans="1:11" ht="14.4" x14ac:dyDescent="0.3">
      <c r="A354" s="1"/>
      <c r="B354" s="74" t="s">
        <v>1811</v>
      </c>
      <c r="C354" s="7" t="s">
        <v>1076</v>
      </c>
      <c r="D354" s="57">
        <v>13.5</v>
      </c>
      <c r="E354" s="14">
        <f t="shared" si="63"/>
        <v>6.75</v>
      </c>
      <c r="F354" s="14">
        <f t="shared" si="64"/>
        <v>1.4850000000000001</v>
      </c>
      <c r="G354" s="14">
        <f t="shared" si="56"/>
        <v>6.75</v>
      </c>
      <c r="H354" s="14">
        <f t="shared" si="57"/>
        <v>8.2349999999999994</v>
      </c>
      <c r="I354" s="14">
        <f t="shared" si="58"/>
        <v>0</v>
      </c>
      <c r="J354" s="15">
        <f t="shared" si="62"/>
        <v>0</v>
      </c>
    </row>
    <row r="355" spans="1:11" s="69" customFormat="1" ht="15" thickBot="1" x14ac:dyDescent="0.35">
      <c r="A355" s="83"/>
      <c r="B355" s="107">
        <v>701318820228</v>
      </c>
      <c r="C355" s="84" t="s">
        <v>1943</v>
      </c>
      <c r="D355" s="64">
        <v>11</v>
      </c>
      <c r="E355" s="65">
        <f t="shared" si="63"/>
        <v>5.5</v>
      </c>
      <c r="F355" s="65">
        <f t="shared" si="64"/>
        <v>1.21</v>
      </c>
      <c r="G355" s="65">
        <f t="shared" si="56"/>
        <v>5.5</v>
      </c>
      <c r="H355" s="65">
        <f t="shared" si="57"/>
        <v>6.71</v>
      </c>
      <c r="I355" s="65">
        <f t="shared" si="58"/>
        <v>0</v>
      </c>
      <c r="J355" s="66">
        <f t="shared" si="62"/>
        <v>0</v>
      </c>
      <c r="K355" s="50" t="s">
        <v>1154</v>
      </c>
    </row>
    <row r="356" spans="1:11" ht="14.4" thickTop="1" x14ac:dyDescent="0.2">
      <c r="A356" s="104"/>
      <c r="B356" s="86" t="s">
        <v>1892</v>
      </c>
      <c r="C356" s="87"/>
      <c r="D356" s="87"/>
      <c r="E356" s="87"/>
      <c r="F356" s="87"/>
      <c r="G356" s="87"/>
      <c r="H356" s="87"/>
      <c r="I356" s="87"/>
      <c r="J356" s="87"/>
    </row>
    <row r="357" spans="1:11" x14ac:dyDescent="0.2">
      <c r="A357" s="90"/>
      <c r="B357" s="91"/>
      <c r="C357" s="91"/>
      <c r="D357" s="91"/>
      <c r="E357" s="91"/>
      <c r="F357" s="91"/>
      <c r="G357" s="91"/>
      <c r="H357" s="91"/>
      <c r="I357" s="91"/>
      <c r="J357" s="91"/>
    </row>
    <row r="358" spans="1:11" ht="14.4" x14ac:dyDescent="0.3">
      <c r="A358" s="1"/>
      <c r="B358" s="74"/>
      <c r="C358" s="32" t="s">
        <v>1893</v>
      </c>
      <c r="D358" s="57">
        <v>11</v>
      </c>
      <c r="E358" s="14">
        <f t="shared" ref="E358:E371" si="65">(D358/100)*50</f>
        <v>5.5</v>
      </c>
      <c r="F358" s="14">
        <f t="shared" ref="F358:F371" si="66">(E358/100)*22</f>
        <v>1.21</v>
      </c>
      <c r="G358" s="14">
        <f t="shared" si="56"/>
        <v>5.5</v>
      </c>
      <c r="H358" s="14">
        <f t="shared" si="57"/>
        <v>6.71</v>
      </c>
      <c r="I358" s="14">
        <f t="shared" si="58"/>
        <v>0</v>
      </c>
      <c r="J358" s="15">
        <f t="shared" ref="J358:J371" si="67">A358*H358</f>
        <v>0</v>
      </c>
    </row>
    <row r="359" spans="1:11" ht="14.4" x14ac:dyDescent="0.3">
      <c r="A359" s="1"/>
      <c r="B359" s="74"/>
      <c r="C359" s="7" t="s">
        <v>1894</v>
      </c>
      <c r="D359" s="57">
        <v>11</v>
      </c>
      <c r="E359" s="14">
        <f t="shared" si="65"/>
        <v>5.5</v>
      </c>
      <c r="F359" s="14">
        <f t="shared" si="66"/>
        <v>1.21</v>
      </c>
      <c r="G359" s="14">
        <f t="shared" si="56"/>
        <v>5.5</v>
      </c>
      <c r="H359" s="14">
        <f t="shared" si="57"/>
        <v>6.71</v>
      </c>
      <c r="I359" s="14">
        <f t="shared" si="58"/>
        <v>0</v>
      </c>
      <c r="J359" s="15">
        <f t="shared" si="67"/>
        <v>0</v>
      </c>
    </row>
    <row r="360" spans="1:11" ht="14.4" x14ac:dyDescent="0.3">
      <c r="A360" s="1"/>
      <c r="B360" s="74"/>
      <c r="C360" s="7" t="s">
        <v>1895</v>
      </c>
      <c r="D360" s="57">
        <v>11</v>
      </c>
      <c r="E360" s="14">
        <f t="shared" si="65"/>
        <v>5.5</v>
      </c>
      <c r="F360" s="14">
        <f t="shared" si="66"/>
        <v>1.21</v>
      </c>
      <c r="G360" s="14">
        <f t="shared" si="56"/>
        <v>5.5</v>
      </c>
      <c r="H360" s="14">
        <f t="shared" si="57"/>
        <v>6.71</v>
      </c>
      <c r="I360" s="14">
        <f t="shared" si="58"/>
        <v>0</v>
      </c>
      <c r="J360" s="15">
        <f t="shared" si="67"/>
        <v>0</v>
      </c>
    </row>
    <row r="361" spans="1:11" ht="14.4" x14ac:dyDescent="0.3">
      <c r="A361" s="1"/>
      <c r="B361" s="74"/>
      <c r="C361" s="7" t="s">
        <v>1896</v>
      </c>
      <c r="D361" s="57">
        <v>16</v>
      </c>
      <c r="E361" s="14">
        <f t="shared" si="65"/>
        <v>8</v>
      </c>
      <c r="F361" s="14">
        <f t="shared" si="66"/>
        <v>1.76</v>
      </c>
      <c r="G361" s="14">
        <f t="shared" si="56"/>
        <v>8</v>
      </c>
      <c r="H361" s="14">
        <f t="shared" si="57"/>
        <v>9.76</v>
      </c>
      <c r="I361" s="14">
        <f t="shared" si="58"/>
        <v>0</v>
      </c>
      <c r="J361" s="15">
        <f t="shared" si="67"/>
        <v>0</v>
      </c>
    </row>
    <row r="362" spans="1:11" ht="14.4" x14ac:dyDescent="0.3">
      <c r="A362" s="1"/>
      <c r="B362" s="74"/>
      <c r="C362" s="7" t="s">
        <v>1897</v>
      </c>
      <c r="D362" s="57">
        <v>11</v>
      </c>
      <c r="E362" s="14">
        <f t="shared" si="65"/>
        <v>5.5</v>
      </c>
      <c r="F362" s="14">
        <f t="shared" si="66"/>
        <v>1.21</v>
      </c>
      <c r="G362" s="14">
        <f t="shared" si="56"/>
        <v>5.5</v>
      </c>
      <c r="H362" s="14">
        <f t="shared" si="57"/>
        <v>6.71</v>
      </c>
      <c r="I362" s="14">
        <f t="shared" si="58"/>
        <v>0</v>
      </c>
      <c r="J362" s="15">
        <f t="shared" si="67"/>
        <v>0</v>
      </c>
    </row>
    <row r="363" spans="1:11" ht="14.4" x14ac:dyDescent="0.3">
      <c r="A363" s="1"/>
      <c r="B363" s="74"/>
      <c r="C363" s="7" t="s">
        <v>1898</v>
      </c>
      <c r="D363" s="57">
        <v>11</v>
      </c>
      <c r="E363" s="14">
        <f t="shared" si="65"/>
        <v>5.5</v>
      </c>
      <c r="F363" s="14">
        <f t="shared" si="66"/>
        <v>1.21</v>
      </c>
      <c r="G363" s="14">
        <f t="shared" si="56"/>
        <v>5.5</v>
      </c>
      <c r="H363" s="14">
        <f t="shared" si="57"/>
        <v>6.71</v>
      </c>
      <c r="I363" s="14">
        <f t="shared" si="58"/>
        <v>0</v>
      </c>
      <c r="J363" s="15">
        <f t="shared" si="67"/>
        <v>0</v>
      </c>
    </row>
    <row r="364" spans="1:11" ht="14.4" x14ac:dyDescent="0.3">
      <c r="A364" s="1"/>
      <c r="B364" s="74"/>
      <c r="C364" s="7" t="s">
        <v>1899</v>
      </c>
      <c r="D364" s="57">
        <v>11</v>
      </c>
      <c r="E364" s="14">
        <f t="shared" si="65"/>
        <v>5.5</v>
      </c>
      <c r="F364" s="14">
        <f t="shared" si="66"/>
        <v>1.21</v>
      </c>
      <c r="G364" s="14">
        <f t="shared" si="56"/>
        <v>5.5</v>
      </c>
      <c r="H364" s="14">
        <f t="shared" si="57"/>
        <v>6.71</v>
      </c>
      <c r="I364" s="14">
        <f t="shared" si="58"/>
        <v>0</v>
      </c>
      <c r="J364" s="15">
        <f t="shared" si="67"/>
        <v>0</v>
      </c>
    </row>
    <row r="365" spans="1:11" ht="14.4" x14ac:dyDescent="0.3">
      <c r="A365" s="1"/>
      <c r="B365" s="74"/>
      <c r="C365" s="7" t="s">
        <v>1900</v>
      </c>
      <c r="D365" s="57">
        <v>11</v>
      </c>
      <c r="E365" s="14">
        <f t="shared" si="65"/>
        <v>5.5</v>
      </c>
      <c r="F365" s="14">
        <f t="shared" si="66"/>
        <v>1.21</v>
      </c>
      <c r="G365" s="14">
        <f t="shared" si="56"/>
        <v>5.5</v>
      </c>
      <c r="H365" s="14">
        <f t="shared" si="57"/>
        <v>6.71</v>
      </c>
      <c r="I365" s="14">
        <f t="shared" si="58"/>
        <v>0</v>
      </c>
      <c r="J365" s="15">
        <f t="shared" si="67"/>
        <v>0</v>
      </c>
    </row>
    <row r="366" spans="1:11" ht="14.4" x14ac:dyDescent="0.3">
      <c r="A366" s="1"/>
      <c r="B366" s="74"/>
      <c r="C366" s="7" t="s">
        <v>1901</v>
      </c>
      <c r="D366" s="57">
        <v>11</v>
      </c>
      <c r="E366" s="14">
        <f t="shared" si="65"/>
        <v>5.5</v>
      </c>
      <c r="F366" s="14">
        <f t="shared" si="66"/>
        <v>1.21</v>
      </c>
      <c r="G366" s="14">
        <f t="shared" si="56"/>
        <v>5.5</v>
      </c>
      <c r="H366" s="14">
        <f t="shared" si="57"/>
        <v>6.71</v>
      </c>
      <c r="I366" s="14">
        <f t="shared" si="58"/>
        <v>0</v>
      </c>
      <c r="J366" s="15">
        <f t="shared" si="67"/>
        <v>0</v>
      </c>
    </row>
    <row r="367" spans="1:11" ht="14.4" x14ac:dyDescent="0.3">
      <c r="A367" s="1"/>
      <c r="B367" s="74"/>
      <c r="C367" s="7" t="s">
        <v>1902</v>
      </c>
      <c r="D367" s="57">
        <v>11</v>
      </c>
      <c r="E367" s="14">
        <f t="shared" si="65"/>
        <v>5.5</v>
      </c>
      <c r="F367" s="14">
        <f t="shared" si="66"/>
        <v>1.21</v>
      </c>
      <c r="G367" s="14">
        <f t="shared" si="56"/>
        <v>5.5</v>
      </c>
      <c r="H367" s="14">
        <f t="shared" si="57"/>
        <v>6.71</v>
      </c>
      <c r="I367" s="14">
        <f t="shared" si="58"/>
        <v>0</v>
      </c>
      <c r="J367" s="15">
        <f t="shared" si="67"/>
        <v>0</v>
      </c>
    </row>
    <row r="368" spans="1:11" ht="14.4" x14ac:dyDescent="0.3">
      <c r="A368" s="1"/>
      <c r="B368" s="74"/>
      <c r="C368" s="7" t="s">
        <v>1903</v>
      </c>
      <c r="D368" s="57">
        <v>11</v>
      </c>
      <c r="E368" s="14">
        <f t="shared" si="65"/>
        <v>5.5</v>
      </c>
      <c r="F368" s="14">
        <f t="shared" si="66"/>
        <v>1.21</v>
      </c>
      <c r="G368" s="14">
        <f t="shared" si="56"/>
        <v>5.5</v>
      </c>
      <c r="H368" s="14">
        <f t="shared" si="57"/>
        <v>6.71</v>
      </c>
      <c r="I368" s="14">
        <f t="shared" si="58"/>
        <v>0</v>
      </c>
      <c r="J368" s="15">
        <f t="shared" si="67"/>
        <v>0</v>
      </c>
    </row>
    <row r="369" spans="1:10" ht="14.4" x14ac:dyDescent="0.3">
      <c r="A369" s="1"/>
      <c r="B369" s="74"/>
      <c r="C369" s="7" t="s">
        <v>1904</v>
      </c>
      <c r="D369" s="57">
        <v>11</v>
      </c>
      <c r="E369" s="14">
        <f t="shared" si="65"/>
        <v>5.5</v>
      </c>
      <c r="F369" s="14">
        <f t="shared" si="66"/>
        <v>1.21</v>
      </c>
      <c r="G369" s="14">
        <f t="shared" si="56"/>
        <v>5.5</v>
      </c>
      <c r="H369" s="14">
        <f t="shared" si="57"/>
        <v>6.71</v>
      </c>
      <c r="I369" s="14">
        <f t="shared" si="58"/>
        <v>0</v>
      </c>
      <c r="J369" s="15">
        <f t="shared" si="67"/>
        <v>0</v>
      </c>
    </row>
    <row r="370" spans="1:10" ht="14.4" x14ac:dyDescent="0.3">
      <c r="A370" s="1"/>
      <c r="B370" s="74"/>
      <c r="C370" s="7" t="s">
        <v>1905</v>
      </c>
      <c r="D370" s="57">
        <v>11</v>
      </c>
      <c r="E370" s="14">
        <f t="shared" si="65"/>
        <v>5.5</v>
      </c>
      <c r="F370" s="14">
        <f t="shared" si="66"/>
        <v>1.21</v>
      </c>
      <c r="G370" s="14">
        <f t="shared" si="56"/>
        <v>5.5</v>
      </c>
      <c r="H370" s="14">
        <f t="shared" si="57"/>
        <v>6.71</v>
      </c>
      <c r="I370" s="14">
        <f t="shared" si="58"/>
        <v>0</v>
      </c>
      <c r="J370" s="15">
        <f t="shared" si="67"/>
        <v>0</v>
      </c>
    </row>
    <row r="371" spans="1:10" ht="14.4" x14ac:dyDescent="0.3">
      <c r="A371" s="1"/>
      <c r="B371" s="74"/>
      <c r="C371" s="7" t="s">
        <v>1906</v>
      </c>
      <c r="D371" s="57">
        <v>11</v>
      </c>
      <c r="E371" s="14">
        <f t="shared" si="65"/>
        <v>5.5</v>
      </c>
      <c r="F371" s="14">
        <f t="shared" si="66"/>
        <v>1.21</v>
      </c>
      <c r="G371" s="14">
        <f t="shared" si="56"/>
        <v>5.5</v>
      </c>
      <c r="H371" s="14">
        <f t="shared" si="57"/>
        <v>6.71</v>
      </c>
      <c r="I371" s="14">
        <f t="shared" si="58"/>
        <v>0</v>
      </c>
      <c r="J371" s="15">
        <f t="shared" si="67"/>
        <v>0</v>
      </c>
    </row>
    <row r="372" spans="1:10" ht="14.4" x14ac:dyDescent="0.3">
      <c r="A372" s="1"/>
      <c r="B372" s="74"/>
      <c r="C372" s="32" t="s">
        <v>1907</v>
      </c>
      <c r="D372" s="57">
        <v>11</v>
      </c>
      <c r="E372" s="14">
        <f t="shared" ref="E372:E385" si="68">(D372/100)*50</f>
        <v>5.5</v>
      </c>
      <c r="F372" s="14">
        <f t="shared" ref="F372:F385" si="69">(E372/100)*22</f>
        <v>1.21</v>
      </c>
      <c r="G372" s="14">
        <f t="shared" si="56"/>
        <v>5.5</v>
      </c>
      <c r="H372" s="14">
        <f t="shared" si="57"/>
        <v>6.71</v>
      </c>
      <c r="I372" s="14">
        <f t="shared" si="58"/>
        <v>0</v>
      </c>
      <c r="J372" s="15">
        <f t="shared" ref="J372:J385" si="70">A372*H372</f>
        <v>0</v>
      </c>
    </row>
    <row r="373" spans="1:10" ht="14.4" x14ac:dyDescent="0.3">
      <c r="A373" s="1"/>
      <c r="B373" s="74"/>
      <c r="C373" s="7" t="s">
        <v>1908</v>
      </c>
      <c r="D373" s="57">
        <v>11</v>
      </c>
      <c r="E373" s="14">
        <f t="shared" si="68"/>
        <v>5.5</v>
      </c>
      <c r="F373" s="14">
        <f t="shared" si="69"/>
        <v>1.21</v>
      </c>
      <c r="G373" s="14">
        <f t="shared" si="56"/>
        <v>5.5</v>
      </c>
      <c r="H373" s="14">
        <f t="shared" si="57"/>
        <v>6.71</v>
      </c>
      <c r="I373" s="14">
        <f t="shared" si="58"/>
        <v>0</v>
      </c>
      <c r="J373" s="15">
        <f t="shared" si="70"/>
        <v>0</v>
      </c>
    </row>
    <row r="374" spans="1:10" ht="14.4" x14ac:dyDescent="0.3">
      <c r="A374" s="1"/>
      <c r="B374" s="74"/>
      <c r="C374" s="7" t="s">
        <v>1909</v>
      </c>
      <c r="D374" s="57">
        <v>11</v>
      </c>
      <c r="E374" s="14">
        <f t="shared" si="68"/>
        <v>5.5</v>
      </c>
      <c r="F374" s="14">
        <f t="shared" si="69"/>
        <v>1.21</v>
      </c>
      <c r="G374" s="14">
        <f t="shared" si="56"/>
        <v>5.5</v>
      </c>
      <c r="H374" s="14">
        <f t="shared" si="57"/>
        <v>6.71</v>
      </c>
      <c r="I374" s="14">
        <f t="shared" si="58"/>
        <v>0</v>
      </c>
      <c r="J374" s="15">
        <f t="shared" si="70"/>
        <v>0</v>
      </c>
    </row>
    <row r="375" spans="1:10" ht="14.4" x14ac:dyDescent="0.3">
      <c r="A375" s="1"/>
      <c r="B375" s="74"/>
      <c r="C375" s="7" t="s">
        <v>1910</v>
      </c>
      <c r="D375" s="57">
        <v>11</v>
      </c>
      <c r="E375" s="14">
        <f t="shared" si="68"/>
        <v>5.5</v>
      </c>
      <c r="F375" s="14">
        <f t="shared" si="69"/>
        <v>1.21</v>
      </c>
      <c r="G375" s="14">
        <f t="shared" si="56"/>
        <v>5.5</v>
      </c>
      <c r="H375" s="14">
        <f t="shared" si="57"/>
        <v>6.71</v>
      </c>
      <c r="I375" s="14">
        <f t="shared" si="58"/>
        <v>0</v>
      </c>
      <c r="J375" s="15">
        <f t="shared" si="70"/>
        <v>0</v>
      </c>
    </row>
    <row r="376" spans="1:10" ht="14.4" x14ac:dyDescent="0.3">
      <c r="A376" s="1"/>
      <c r="B376" s="74"/>
      <c r="C376" s="7" t="s">
        <v>1911</v>
      </c>
      <c r="D376" s="57">
        <v>11</v>
      </c>
      <c r="E376" s="14">
        <f t="shared" si="68"/>
        <v>5.5</v>
      </c>
      <c r="F376" s="14">
        <f t="shared" si="69"/>
        <v>1.21</v>
      </c>
      <c r="G376" s="14">
        <f t="shared" si="56"/>
        <v>5.5</v>
      </c>
      <c r="H376" s="14">
        <f t="shared" si="57"/>
        <v>6.71</v>
      </c>
      <c r="I376" s="14">
        <f t="shared" si="58"/>
        <v>0</v>
      </c>
      <c r="J376" s="15">
        <f t="shared" si="70"/>
        <v>0</v>
      </c>
    </row>
    <row r="377" spans="1:10" ht="14.4" x14ac:dyDescent="0.3">
      <c r="A377" s="1"/>
      <c r="B377" s="74"/>
      <c r="C377" s="7" t="s">
        <v>1912</v>
      </c>
      <c r="D377" s="57">
        <v>11</v>
      </c>
      <c r="E377" s="14">
        <f t="shared" si="68"/>
        <v>5.5</v>
      </c>
      <c r="F377" s="14">
        <f t="shared" si="69"/>
        <v>1.21</v>
      </c>
      <c r="G377" s="14">
        <f t="shared" si="56"/>
        <v>5.5</v>
      </c>
      <c r="H377" s="14">
        <f t="shared" si="57"/>
        <v>6.71</v>
      </c>
      <c r="I377" s="14">
        <f t="shared" si="58"/>
        <v>0</v>
      </c>
      <c r="J377" s="15">
        <f t="shared" si="70"/>
        <v>0</v>
      </c>
    </row>
    <row r="378" spans="1:10" ht="14.4" x14ac:dyDescent="0.3">
      <c r="A378" s="1"/>
      <c r="B378" s="74"/>
      <c r="C378" s="7" t="s">
        <v>1913</v>
      </c>
      <c r="D378" s="57">
        <v>18</v>
      </c>
      <c r="E378" s="14">
        <f t="shared" si="68"/>
        <v>9</v>
      </c>
      <c r="F378" s="14">
        <f t="shared" si="69"/>
        <v>1.98</v>
      </c>
      <c r="G378" s="14">
        <f t="shared" si="56"/>
        <v>9</v>
      </c>
      <c r="H378" s="14">
        <f t="shared" si="57"/>
        <v>10.98</v>
      </c>
      <c r="I378" s="14">
        <f t="shared" si="58"/>
        <v>0</v>
      </c>
      <c r="J378" s="15">
        <f t="shared" si="70"/>
        <v>0</v>
      </c>
    </row>
    <row r="379" spans="1:10" ht="14.4" x14ac:dyDescent="0.3">
      <c r="A379" s="1"/>
      <c r="B379" s="74"/>
      <c r="C379" s="7" t="s">
        <v>1914</v>
      </c>
      <c r="D379" s="57">
        <v>11</v>
      </c>
      <c r="E379" s="14">
        <f t="shared" si="68"/>
        <v>5.5</v>
      </c>
      <c r="F379" s="14">
        <f t="shared" si="69"/>
        <v>1.21</v>
      </c>
      <c r="G379" s="14">
        <f t="shared" si="56"/>
        <v>5.5</v>
      </c>
      <c r="H379" s="14">
        <f t="shared" si="57"/>
        <v>6.71</v>
      </c>
      <c r="I379" s="14">
        <f t="shared" si="58"/>
        <v>0</v>
      </c>
      <c r="J379" s="15">
        <f t="shared" si="70"/>
        <v>0</v>
      </c>
    </row>
    <row r="380" spans="1:10" ht="14.4" x14ac:dyDescent="0.3">
      <c r="A380" s="1"/>
      <c r="B380" s="74"/>
      <c r="C380" s="7" t="s">
        <v>1915</v>
      </c>
      <c r="D380" s="57">
        <v>11</v>
      </c>
      <c r="E380" s="14">
        <f t="shared" si="68"/>
        <v>5.5</v>
      </c>
      <c r="F380" s="14">
        <f t="shared" si="69"/>
        <v>1.21</v>
      </c>
      <c r="G380" s="14">
        <f t="shared" si="56"/>
        <v>5.5</v>
      </c>
      <c r="H380" s="14">
        <f t="shared" si="57"/>
        <v>6.71</v>
      </c>
      <c r="I380" s="14">
        <f t="shared" si="58"/>
        <v>0</v>
      </c>
      <c r="J380" s="15">
        <f t="shared" si="70"/>
        <v>0</v>
      </c>
    </row>
    <row r="381" spans="1:10" ht="14.4" x14ac:dyDescent="0.3">
      <c r="A381" s="1"/>
      <c r="B381" s="74"/>
      <c r="C381" s="7" t="s">
        <v>1916</v>
      </c>
      <c r="D381" s="57">
        <v>11</v>
      </c>
      <c r="E381" s="14">
        <f t="shared" si="68"/>
        <v>5.5</v>
      </c>
      <c r="F381" s="14">
        <f t="shared" si="69"/>
        <v>1.21</v>
      </c>
      <c r="G381" s="14">
        <f t="shared" si="56"/>
        <v>5.5</v>
      </c>
      <c r="H381" s="14">
        <f t="shared" si="57"/>
        <v>6.71</v>
      </c>
      <c r="I381" s="14">
        <f t="shared" si="58"/>
        <v>0</v>
      </c>
      <c r="J381" s="15">
        <f t="shared" si="70"/>
        <v>0</v>
      </c>
    </row>
    <row r="382" spans="1:10" ht="14.4" x14ac:dyDescent="0.3">
      <c r="A382" s="1"/>
      <c r="B382" s="74"/>
      <c r="C382" s="7" t="s">
        <v>1917</v>
      </c>
      <c r="D382" s="57">
        <v>11</v>
      </c>
      <c r="E382" s="14">
        <f t="shared" si="68"/>
        <v>5.5</v>
      </c>
      <c r="F382" s="14">
        <f t="shared" si="69"/>
        <v>1.21</v>
      </c>
      <c r="G382" s="14">
        <f t="shared" si="56"/>
        <v>5.5</v>
      </c>
      <c r="H382" s="14">
        <f t="shared" si="57"/>
        <v>6.71</v>
      </c>
      <c r="I382" s="14">
        <f t="shared" si="58"/>
        <v>0</v>
      </c>
      <c r="J382" s="15">
        <f t="shared" si="70"/>
        <v>0</v>
      </c>
    </row>
    <row r="383" spans="1:10" ht="14.4" x14ac:dyDescent="0.3">
      <c r="A383" s="1"/>
      <c r="B383" s="74"/>
      <c r="C383" s="7" t="s">
        <v>1918</v>
      </c>
      <c r="D383" s="57">
        <v>18</v>
      </c>
      <c r="E383" s="14">
        <f t="shared" si="68"/>
        <v>9</v>
      </c>
      <c r="F383" s="14">
        <f t="shared" si="69"/>
        <v>1.98</v>
      </c>
      <c r="G383" s="14">
        <f t="shared" si="56"/>
        <v>9</v>
      </c>
      <c r="H383" s="14">
        <f t="shared" si="57"/>
        <v>10.98</v>
      </c>
      <c r="I383" s="14">
        <f t="shared" si="58"/>
        <v>0</v>
      </c>
      <c r="J383" s="15">
        <f t="shared" si="70"/>
        <v>0</v>
      </c>
    </row>
    <row r="384" spans="1:10" ht="14.4" x14ac:dyDescent="0.3">
      <c r="A384" s="1"/>
      <c r="B384" s="74"/>
      <c r="C384" s="7" t="s">
        <v>1919</v>
      </c>
      <c r="D384" s="57">
        <v>11</v>
      </c>
      <c r="E384" s="14">
        <f t="shared" si="68"/>
        <v>5.5</v>
      </c>
      <c r="F384" s="14">
        <f t="shared" si="69"/>
        <v>1.21</v>
      </c>
      <c r="G384" s="14">
        <f t="shared" si="56"/>
        <v>5.5</v>
      </c>
      <c r="H384" s="14">
        <f t="shared" si="57"/>
        <v>6.71</v>
      </c>
      <c r="I384" s="14">
        <f t="shared" si="58"/>
        <v>0</v>
      </c>
      <c r="J384" s="15">
        <f t="shared" si="70"/>
        <v>0</v>
      </c>
    </row>
    <row r="385" spans="1:10" ht="14.4" x14ac:dyDescent="0.3">
      <c r="A385" s="1"/>
      <c r="B385" s="74"/>
      <c r="C385" s="7" t="s">
        <v>1920</v>
      </c>
      <c r="D385" s="57">
        <v>11</v>
      </c>
      <c r="E385" s="14">
        <f t="shared" si="68"/>
        <v>5.5</v>
      </c>
      <c r="F385" s="14">
        <f t="shared" si="69"/>
        <v>1.21</v>
      </c>
      <c r="G385" s="14">
        <f t="shared" si="56"/>
        <v>5.5</v>
      </c>
      <c r="H385" s="14">
        <f t="shared" si="57"/>
        <v>6.71</v>
      </c>
      <c r="I385" s="14">
        <f t="shared" si="58"/>
        <v>0</v>
      </c>
      <c r="J385" s="15">
        <f t="shared" si="70"/>
        <v>0</v>
      </c>
    </row>
    <row r="386" spans="1:10" ht="14.4" x14ac:dyDescent="0.3">
      <c r="A386" s="1"/>
      <c r="B386" s="74"/>
      <c r="C386" s="32" t="s">
        <v>1921</v>
      </c>
      <c r="D386" s="57">
        <v>10</v>
      </c>
      <c r="E386" s="14">
        <f t="shared" ref="E386:E398" si="71">(D386/100)*50</f>
        <v>5</v>
      </c>
      <c r="F386" s="14">
        <f t="shared" ref="F386:F398" si="72">(E386/100)*22</f>
        <v>1.1000000000000001</v>
      </c>
      <c r="G386" s="14">
        <f t="shared" si="56"/>
        <v>5</v>
      </c>
      <c r="H386" s="14">
        <f t="shared" si="57"/>
        <v>6.1</v>
      </c>
      <c r="I386" s="14">
        <f t="shared" si="58"/>
        <v>0</v>
      </c>
      <c r="J386" s="15">
        <f t="shared" ref="J386:J398" si="73">A386*H386</f>
        <v>0</v>
      </c>
    </row>
    <row r="387" spans="1:10" ht="14.4" x14ac:dyDescent="0.3">
      <c r="A387" s="1"/>
      <c r="B387" s="74"/>
      <c r="C387" s="7" t="s">
        <v>1922</v>
      </c>
      <c r="D387" s="57">
        <v>10</v>
      </c>
      <c r="E387" s="14">
        <f t="shared" si="71"/>
        <v>5</v>
      </c>
      <c r="F387" s="14">
        <f t="shared" si="72"/>
        <v>1.1000000000000001</v>
      </c>
      <c r="G387" s="14">
        <f t="shared" si="56"/>
        <v>5</v>
      </c>
      <c r="H387" s="14">
        <f t="shared" si="57"/>
        <v>6.1</v>
      </c>
      <c r="I387" s="14">
        <f t="shared" si="58"/>
        <v>0</v>
      </c>
      <c r="J387" s="15">
        <f t="shared" si="73"/>
        <v>0</v>
      </c>
    </row>
    <row r="388" spans="1:10" ht="14.4" x14ac:dyDescent="0.3">
      <c r="A388" s="1"/>
      <c r="B388" s="74"/>
      <c r="C388" s="7" t="s">
        <v>1923</v>
      </c>
      <c r="D388" s="57">
        <v>10</v>
      </c>
      <c r="E388" s="14">
        <f t="shared" si="71"/>
        <v>5</v>
      </c>
      <c r="F388" s="14">
        <f t="shared" si="72"/>
        <v>1.1000000000000001</v>
      </c>
      <c r="G388" s="14">
        <f t="shared" ref="G388:G407" si="74">E388</f>
        <v>5</v>
      </c>
      <c r="H388" s="14">
        <f t="shared" ref="H388:H407" si="75">E388+F388</f>
        <v>6.1</v>
      </c>
      <c r="I388" s="14">
        <f t="shared" ref="I388:I407" si="76">A388*G388</f>
        <v>0</v>
      </c>
      <c r="J388" s="15">
        <f t="shared" si="73"/>
        <v>0</v>
      </c>
    </row>
    <row r="389" spans="1:10" ht="14.4" x14ac:dyDescent="0.3">
      <c r="A389" s="1"/>
      <c r="B389" s="74"/>
      <c r="C389" s="7" t="s">
        <v>1924</v>
      </c>
      <c r="D389" s="57">
        <v>10</v>
      </c>
      <c r="E389" s="14">
        <f t="shared" si="71"/>
        <v>5</v>
      </c>
      <c r="F389" s="14">
        <f t="shared" si="72"/>
        <v>1.1000000000000001</v>
      </c>
      <c r="G389" s="14">
        <f t="shared" si="74"/>
        <v>5</v>
      </c>
      <c r="H389" s="14">
        <f t="shared" si="75"/>
        <v>6.1</v>
      </c>
      <c r="I389" s="14">
        <f t="shared" si="76"/>
        <v>0</v>
      </c>
      <c r="J389" s="15">
        <f t="shared" si="73"/>
        <v>0</v>
      </c>
    </row>
    <row r="390" spans="1:10" ht="14.4" x14ac:dyDescent="0.3">
      <c r="A390" s="1"/>
      <c r="B390" s="74"/>
      <c r="C390" s="7" t="s">
        <v>1925</v>
      </c>
      <c r="D390" s="57">
        <v>10</v>
      </c>
      <c r="E390" s="14">
        <f t="shared" si="71"/>
        <v>5</v>
      </c>
      <c r="F390" s="14">
        <f t="shared" si="72"/>
        <v>1.1000000000000001</v>
      </c>
      <c r="G390" s="14">
        <f t="shared" si="74"/>
        <v>5</v>
      </c>
      <c r="H390" s="14">
        <f t="shared" si="75"/>
        <v>6.1</v>
      </c>
      <c r="I390" s="14">
        <f t="shared" si="76"/>
        <v>0</v>
      </c>
      <c r="J390" s="15">
        <f t="shared" si="73"/>
        <v>0</v>
      </c>
    </row>
    <row r="391" spans="1:10" ht="14.4" x14ac:dyDescent="0.3">
      <c r="A391" s="1"/>
      <c r="B391" s="74"/>
      <c r="C391" s="7" t="s">
        <v>1926</v>
      </c>
      <c r="D391" s="57">
        <v>11</v>
      </c>
      <c r="E391" s="14">
        <f t="shared" si="71"/>
        <v>5.5</v>
      </c>
      <c r="F391" s="14">
        <f t="shared" si="72"/>
        <v>1.21</v>
      </c>
      <c r="G391" s="14">
        <f t="shared" si="74"/>
        <v>5.5</v>
      </c>
      <c r="H391" s="14">
        <f t="shared" si="75"/>
        <v>6.71</v>
      </c>
      <c r="I391" s="14">
        <f t="shared" si="76"/>
        <v>0</v>
      </c>
      <c r="J391" s="15">
        <f t="shared" si="73"/>
        <v>0</v>
      </c>
    </row>
    <row r="392" spans="1:10" ht="14.4" x14ac:dyDescent="0.3">
      <c r="A392" s="1"/>
      <c r="B392" s="74"/>
      <c r="C392" s="7" t="s">
        <v>1927</v>
      </c>
      <c r="D392" s="57">
        <v>16</v>
      </c>
      <c r="E392" s="14">
        <f t="shared" si="71"/>
        <v>8</v>
      </c>
      <c r="F392" s="14">
        <f t="shared" si="72"/>
        <v>1.76</v>
      </c>
      <c r="G392" s="14">
        <f t="shared" si="74"/>
        <v>8</v>
      </c>
      <c r="H392" s="14">
        <f t="shared" si="75"/>
        <v>9.76</v>
      </c>
      <c r="I392" s="14">
        <f t="shared" si="76"/>
        <v>0</v>
      </c>
      <c r="J392" s="15">
        <f t="shared" si="73"/>
        <v>0</v>
      </c>
    </row>
    <row r="393" spans="1:10" ht="14.4" x14ac:dyDescent="0.3">
      <c r="A393" s="1"/>
      <c r="B393" s="74"/>
      <c r="C393" s="7" t="s">
        <v>1928</v>
      </c>
      <c r="D393" s="57">
        <v>11</v>
      </c>
      <c r="E393" s="14">
        <f t="shared" si="71"/>
        <v>5.5</v>
      </c>
      <c r="F393" s="14">
        <f t="shared" si="72"/>
        <v>1.21</v>
      </c>
      <c r="G393" s="14">
        <f t="shared" si="74"/>
        <v>5.5</v>
      </c>
      <c r="H393" s="14">
        <f t="shared" si="75"/>
        <v>6.71</v>
      </c>
      <c r="I393" s="14">
        <f t="shared" si="76"/>
        <v>0</v>
      </c>
      <c r="J393" s="15">
        <f t="shared" si="73"/>
        <v>0</v>
      </c>
    </row>
    <row r="394" spans="1:10" ht="14.4" x14ac:dyDescent="0.3">
      <c r="A394" s="1"/>
      <c r="B394" s="74"/>
      <c r="C394" s="7" t="s">
        <v>1929</v>
      </c>
      <c r="D394" s="57">
        <v>11</v>
      </c>
      <c r="E394" s="14">
        <f t="shared" si="71"/>
        <v>5.5</v>
      </c>
      <c r="F394" s="14">
        <f t="shared" si="72"/>
        <v>1.21</v>
      </c>
      <c r="G394" s="14">
        <f t="shared" si="74"/>
        <v>5.5</v>
      </c>
      <c r="H394" s="14">
        <f t="shared" si="75"/>
        <v>6.71</v>
      </c>
      <c r="I394" s="14">
        <f t="shared" si="76"/>
        <v>0</v>
      </c>
      <c r="J394" s="15">
        <f t="shared" si="73"/>
        <v>0</v>
      </c>
    </row>
    <row r="395" spans="1:10" ht="14.4" x14ac:dyDescent="0.3">
      <c r="A395" s="1"/>
      <c r="B395" s="74"/>
      <c r="C395" s="7" t="s">
        <v>1930</v>
      </c>
      <c r="D395" s="57">
        <v>16</v>
      </c>
      <c r="E395" s="14">
        <f t="shared" si="71"/>
        <v>8</v>
      </c>
      <c r="F395" s="14">
        <f t="shared" si="72"/>
        <v>1.76</v>
      </c>
      <c r="G395" s="14">
        <f t="shared" si="74"/>
        <v>8</v>
      </c>
      <c r="H395" s="14">
        <f t="shared" si="75"/>
        <v>9.76</v>
      </c>
      <c r="I395" s="14">
        <f t="shared" si="76"/>
        <v>0</v>
      </c>
      <c r="J395" s="15">
        <f t="shared" si="73"/>
        <v>0</v>
      </c>
    </row>
    <row r="396" spans="1:10" ht="14.4" x14ac:dyDescent="0.3">
      <c r="A396" s="1"/>
      <c r="B396" s="74"/>
      <c r="C396" s="7" t="s">
        <v>1931</v>
      </c>
      <c r="D396" s="57">
        <v>11</v>
      </c>
      <c r="E396" s="14">
        <f t="shared" si="71"/>
        <v>5.5</v>
      </c>
      <c r="F396" s="14">
        <f t="shared" si="72"/>
        <v>1.21</v>
      </c>
      <c r="G396" s="14">
        <f t="shared" si="74"/>
        <v>5.5</v>
      </c>
      <c r="H396" s="14">
        <f t="shared" si="75"/>
        <v>6.71</v>
      </c>
      <c r="I396" s="14">
        <f t="shared" si="76"/>
        <v>0</v>
      </c>
      <c r="J396" s="15">
        <f t="shared" si="73"/>
        <v>0</v>
      </c>
    </row>
    <row r="397" spans="1:10" ht="14.4" x14ac:dyDescent="0.3">
      <c r="A397" s="1"/>
      <c r="B397" s="74"/>
      <c r="C397" s="7" t="s">
        <v>1932</v>
      </c>
      <c r="D397" s="57">
        <v>11</v>
      </c>
      <c r="E397" s="14">
        <f t="shared" si="71"/>
        <v>5.5</v>
      </c>
      <c r="F397" s="14">
        <f t="shared" si="72"/>
        <v>1.21</v>
      </c>
      <c r="G397" s="14">
        <f t="shared" si="74"/>
        <v>5.5</v>
      </c>
      <c r="H397" s="14">
        <f t="shared" si="75"/>
        <v>6.71</v>
      </c>
      <c r="I397" s="14">
        <f t="shared" si="76"/>
        <v>0</v>
      </c>
      <c r="J397" s="15">
        <f t="shared" si="73"/>
        <v>0</v>
      </c>
    </row>
    <row r="398" spans="1:10" ht="14.4" x14ac:dyDescent="0.3">
      <c r="A398" s="1"/>
      <c r="B398" s="74"/>
      <c r="C398" s="7" t="s">
        <v>1933</v>
      </c>
      <c r="D398" s="57">
        <v>11</v>
      </c>
      <c r="E398" s="14">
        <f t="shared" si="71"/>
        <v>5.5</v>
      </c>
      <c r="F398" s="14">
        <f t="shared" si="72"/>
        <v>1.21</v>
      </c>
      <c r="G398" s="14">
        <f t="shared" si="74"/>
        <v>5.5</v>
      </c>
      <c r="H398" s="14">
        <f t="shared" si="75"/>
        <v>6.71</v>
      </c>
      <c r="I398" s="14">
        <f t="shared" si="76"/>
        <v>0</v>
      </c>
      <c r="J398" s="15">
        <f t="shared" si="73"/>
        <v>0</v>
      </c>
    </row>
    <row r="399" spans="1:10" ht="14.4" x14ac:dyDescent="0.3">
      <c r="A399" s="1"/>
      <c r="B399" s="74"/>
      <c r="C399" s="7" t="s">
        <v>1934</v>
      </c>
      <c r="D399" s="57">
        <v>11</v>
      </c>
      <c r="E399" s="14">
        <f t="shared" ref="E399:E402" si="77">(D399/100)*50</f>
        <v>5.5</v>
      </c>
      <c r="F399" s="14">
        <f t="shared" ref="F399:F402" si="78">(E399/100)*22</f>
        <v>1.21</v>
      </c>
      <c r="G399" s="14">
        <f t="shared" si="74"/>
        <v>5.5</v>
      </c>
      <c r="H399" s="14">
        <f t="shared" si="75"/>
        <v>6.71</v>
      </c>
      <c r="I399" s="14">
        <f t="shared" si="76"/>
        <v>0</v>
      </c>
      <c r="J399" s="15">
        <f t="shared" ref="J399:J402" si="79">A399*H399</f>
        <v>0</v>
      </c>
    </row>
    <row r="400" spans="1:10" ht="14.4" x14ac:dyDescent="0.3">
      <c r="A400" s="1"/>
      <c r="B400" s="74"/>
      <c r="C400" s="7" t="s">
        <v>1935</v>
      </c>
      <c r="D400" s="57">
        <v>11</v>
      </c>
      <c r="E400" s="14">
        <f t="shared" si="77"/>
        <v>5.5</v>
      </c>
      <c r="F400" s="14">
        <f t="shared" si="78"/>
        <v>1.21</v>
      </c>
      <c r="G400" s="14">
        <f t="shared" si="74"/>
        <v>5.5</v>
      </c>
      <c r="H400" s="14">
        <f t="shared" si="75"/>
        <v>6.71</v>
      </c>
      <c r="I400" s="14">
        <f t="shared" si="76"/>
        <v>0</v>
      </c>
      <c r="J400" s="15">
        <f t="shared" si="79"/>
        <v>0</v>
      </c>
    </row>
    <row r="401" spans="1:10" ht="14.4" x14ac:dyDescent="0.3">
      <c r="A401" s="1"/>
      <c r="B401" s="74"/>
      <c r="C401" s="7" t="s">
        <v>1936</v>
      </c>
      <c r="D401" s="57">
        <v>11</v>
      </c>
      <c r="E401" s="14">
        <f t="shared" si="77"/>
        <v>5.5</v>
      </c>
      <c r="F401" s="14">
        <f t="shared" si="78"/>
        <v>1.21</v>
      </c>
      <c r="G401" s="14">
        <f t="shared" si="74"/>
        <v>5.5</v>
      </c>
      <c r="H401" s="14">
        <f t="shared" si="75"/>
        <v>6.71</v>
      </c>
      <c r="I401" s="14">
        <f t="shared" si="76"/>
        <v>0</v>
      </c>
      <c r="J401" s="15">
        <f t="shared" si="79"/>
        <v>0</v>
      </c>
    </row>
    <row r="402" spans="1:10" ht="14.4" x14ac:dyDescent="0.3">
      <c r="A402" s="1"/>
      <c r="B402" s="74"/>
      <c r="C402" s="7" t="s">
        <v>1937</v>
      </c>
      <c r="D402" s="57">
        <v>11</v>
      </c>
      <c r="E402" s="14">
        <f t="shared" si="77"/>
        <v>5.5</v>
      </c>
      <c r="F402" s="14">
        <f t="shared" si="78"/>
        <v>1.21</v>
      </c>
      <c r="G402" s="14">
        <f t="shared" si="74"/>
        <v>5.5</v>
      </c>
      <c r="H402" s="14">
        <f t="shared" si="75"/>
        <v>6.71</v>
      </c>
      <c r="I402" s="14">
        <f t="shared" si="76"/>
        <v>0</v>
      </c>
      <c r="J402" s="15">
        <f t="shared" si="79"/>
        <v>0</v>
      </c>
    </row>
    <row r="403" spans="1:10" ht="14.4" x14ac:dyDescent="0.3">
      <c r="A403" s="1"/>
      <c r="B403" s="74"/>
      <c r="C403" s="7" t="s">
        <v>1938</v>
      </c>
      <c r="D403" s="57">
        <v>18</v>
      </c>
      <c r="E403" s="14">
        <f t="shared" ref="E403:E407" si="80">(D403/100)*50</f>
        <v>9</v>
      </c>
      <c r="F403" s="14">
        <f t="shared" ref="F403:F407" si="81">(E403/100)*22</f>
        <v>1.98</v>
      </c>
      <c r="G403" s="14">
        <f t="shared" si="74"/>
        <v>9</v>
      </c>
      <c r="H403" s="14">
        <f t="shared" si="75"/>
        <v>10.98</v>
      </c>
      <c r="I403" s="14">
        <f t="shared" si="76"/>
        <v>0</v>
      </c>
      <c r="J403" s="15">
        <f t="shared" ref="J403:J407" si="82">A403*H403</f>
        <v>0</v>
      </c>
    </row>
    <row r="404" spans="1:10" ht="14.4" x14ac:dyDescent="0.3">
      <c r="A404" s="1"/>
      <c r="B404" s="74"/>
      <c r="C404" s="7" t="s">
        <v>1939</v>
      </c>
      <c r="D404" s="57">
        <v>16</v>
      </c>
      <c r="E404" s="14">
        <f t="shared" si="80"/>
        <v>8</v>
      </c>
      <c r="F404" s="14">
        <f t="shared" si="81"/>
        <v>1.76</v>
      </c>
      <c r="G404" s="14">
        <f t="shared" si="74"/>
        <v>8</v>
      </c>
      <c r="H404" s="14">
        <f t="shared" si="75"/>
        <v>9.76</v>
      </c>
      <c r="I404" s="14">
        <f t="shared" si="76"/>
        <v>0</v>
      </c>
      <c r="J404" s="15">
        <f t="shared" si="82"/>
        <v>0</v>
      </c>
    </row>
    <row r="405" spans="1:10" ht="14.4" x14ac:dyDescent="0.3">
      <c r="A405" s="1"/>
      <c r="B405" s="74"/>
      <c r="C405" s="7" t="s">
        <v>1940</v>
      </c>
      <c r="D405" s="57">
        <v>11</v>
      </c>
      <c r="E405" s="14">
        <f t="shared" si="80"/>
        <v>5.5</v>
      </c>
      <c r="F405" s="14">
        <f t="shared" si="81"/>
        <v>1.21</v>
      </c>
      <c r="G405" s="14">
        <f t="shared" si="74"/>
        <v>5.5</v>
      </c>
      <c r="H405" s="14">
        <f t="shared" si="75"/>
        <v>6.71</v>
      </c>
      <c r="I405" s="14">
        <f t="shared" si="76"/>
        <v>0</v>
      </c>
      <c r="J405" s="15">
        <f t="shared" si="82"/>
        <v>0</v>
      </c>
    </row>
    <row r="406" spans="1:10" ht="14.4" x14ac:dyDescent="0.3">
      <c r="A406" s="1"/>
      <c r="B406" s="74"/>
      <c r="C406" s="7" t="s">
        <v>1941</v>
      </c>
      <c r="D406" s="57">
        <v>18</v>
      </c>
      <c r="E406" s="14">
        <f t="shared" si="80"/>
        <v>9</v>
      </c>
      <c r="F406" s="14">
        <f t="shared" si="81"/>
        <v>1.98</v>
      </c>
      <c r="G406" s="14">
        <f t="shared" si="74"/>
        <v>9</v>
      </c>
      <c r="H406" s="14">
        <f t="shared" si="75"/>
        <v>10.98</v>
      </c>
      <c r="I406" s="14">
        <f t="shared" si="76"/>
        <v>0</v>
      </c>
      <c r="J406" s="15">
        <f t="shared" si="82"/>
        <v>0</v>
      </c>
    </row>
    <row r="407" spans="1:10" ht="14.4" x14ac:dyDescent="0.3">
      <c r="A407" s="1"/>
      <c r="B407" s="74"/>
      <c r="C407" s="7" t="s">
        <v>1942</v>
      </c>
      <c r="D407" s="57">
        <v>11</v>
      </c>
      <c r="E407" s="14">
        <f t="shared" si="80"/>
        <v>5.5</v>
      </c>
      <c r="F407" s="14">
        <f t="shared" si="81"/>
        <v>1.21</v>
      </c>
      <c r="G407" s="14">
        <f t="shared" si="74"/>
        <v>5.5</v>
      </c>
      <c r="H407" s="14">
        <f t="shared" si="75"/>
        <v>6.71</v>
      </c>
      <c r="I407" s="14">
        <f t="shared" si="76"/>
        <v>0</v>
      </c>
      <c r="J407" s="15">
        <f t="shared" si="82"/>
        <v>0</v>
      </c>
    </row>
    <row r="408" spans="1:10" ht="14.4" x14ac:dyDescent="0.3">
      <c r="A408" s="94"/>
      <c r="B408" s="92"/>
      <c r="C408" s="95"/>
      <c r="D408" s="96"/>
      <c r="E408" s="27"/>
      <c r="F408" s="27"/>
      <c r="G408" s="27"/>
      <c r="H408" s="27"/>
      <c r="I408" s="27"/>
      <c r="J408" s="9"/>
    </row>
    <row r="409" spans="1:10" x14ac:dyDescent="0.3">
      <c r="A409" s="5"/>
      <c r="B409" s="5"/>
      <c r="C409" s="6"/>
      <c r="D409" s="58"/>
      <c r="E409" s="8"/>
      <c r="F409" s="8"/>
      <c r="G409" s="8"/>
      <c r="H409" s="10"/>
      <c r="I409" s="97" t="s">
        <v>1954</v>
      </c>
      <c r="J409" s="93" t="s">
        <v>1955</v>
      </c>
    </row>
    <row r="410" spans="1:10" x14ac:dyDescent="0.3">
      <c r="A410" s="5"/>
      <c r="B410" s="5"/>
      <c r="C410" s="6"/>
      <c r="D410" s="58"/>
      <c r="E410" s="8"/>
      <c r="F410" s="8"/>
      <c r="G410" s="8"/>
      <c r="H410" s="10" t="s">
        <v>700</v>
      </c>
      <c r="I410" s="93">
        <f>SUM(I3:I409)</f>
        <v>0</v>
      </c>
      <c r="J410" s="93">
        <f>SUM(J3:J409)</f>
        <v>0</v>
      </c>
    </row>
  </sheetData>
  <conditionalFormatting sqref="B409:B1048576 B1 B242:B266 B127:B138 B143:B155 B192:B198 B269:B297 B200:B227 B140 B3:B6 B8:B19 B21:B31 B33:B62 B66:B98 B101:B124 B158:B189 B229:B238 B300:B324 B327:B354 B64">
    <cfRule type="duplicateValues" dxfId="20" priority="28"/>
  </conditionalFormatting>
  <conditionalFormatting sqref="B357">
    <cfRule type="duplicateValues" dxfId="19" priority="27"/>
  </conditionalFormatting>
  <conditionalFormatting sqref="B358:B371">
    <cfRule type="duplicateValues" dxfId="18" priority="26"/>
  </conditionalFormatting>
  <conditionalFormatting sqref="B372:B384">
    <cfRule type="duplicateValues" dxfId="17" priority="25"/>
  </conditionalFormatting>
  <conditionalFormatting sqref="B385">
    <cfRule type="duplicateValues" dxfId="16" priority="24"/>
  </conditionalFormatting>
  <conditionalFormatting sqref="B386:B398">
    <cfRule type="duplicateValues" dxfId="15" priority="23"/>
  </conditionalFormatting>
  <conditionalFormatting sqref="B399:B408">
    <cfRule type="duplicateValues" dxfId="14" priority="22"/>
  </conditionalFormatting>
  <conditionalFormatting sqref="B125">
    <cfRule type="duplicateValues" dxfId="13" priority="20"/>
  </conditionalFormatting>
  <conditionalFormatting sqref="B139">
    <cfRule type="duplicateValues" dxfId="12" priority="14"/>
  </conditionalFormatting>
  <conditionalFormatting sqref="B63">
    <cfRule type="duplicateValues" dxfId="11" priority="13"/>
  </conditionalFormatting>
  <conditionalFormatting sqref="B99">
    <cfRule type="duplicateValues" dxfId="10" priority="12"/>
  </conditionalFormatting>
  <conditionalFormatting sqref="B141">
    <cfRule type="duplicateValues" dxfId="9" priority="10"/>
  </conditionalFormatting>
  <conditionalFormatting sqref="B156">
    <cfRule type="duplicateValues" dxfId="8" priority="9"/>
  </conditionalFormatting>
  <conditionalFormatting sqref="B190">
    <cfRule type="duplicateValues" dxfId="7" priority="8"/>
  </conditionalFormatting>
  <conditionalFormatting sqref="B199">
    <cfRule type="duplicateValues" dxfId="6" priority="7"/>
  </conditionalFormatting>
  <conditionalFormatting sqref="B240">
    <cfRule type="duplicateValues" dxfId="5" priority="6"/>
  </conditionalFormatting>
  <conditionalFormatting sqref="B239">
    <cfRule type="duplicateValues" dxfId="4" priority="5"/>
  </conditionalFormatting>
  <conditionalFormatting sqref="B267">
    <cfRule type="duplicateValues" dxfId="3" priority="4"/>
  </conditionalFormatting>
  <conditionalFormatting sqref="B298">
    <cfRule type="duplicateValues" dxfId="2" priority="3"/>
  </conditionalFormatting>
  <conditionalFormatting sqref="B325">
    <cfRule type="duplicateValues" dxfId="1" priority="2"/>
  </conditionalFormatting>
  <conditionalFormatting sqref="B355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F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Resumen</vt:lpstr>
      <vt:lpstr>Wyrd Games</vt:lpstr>
      <vt:lpstr>GCT Studios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Brumley</dc:creator>
  <cp:lastModifiedBy>Giulia</cp:lastModifiedBy>
  <dcterms:created xsi:type="dcterms:W3CDTF">2021-04-08T12:40:51Z</dcterms:created>
  <dcterms:modified xsi:type="dcterms:W3CDTF">2022-04-26T18:51:01Z</dcterms:modified>
</cp:coreProperties>
</file>